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k.bodily\Desktop\"/>
    </mc:Choice>
  </mc:AlternateContent>
  <xr:revisionPtr revIDLastSave="0" documentId="8_{37C78555-664F-4542-9E52-7A9FE5DDEE54}" xr6:coauthVersionLast="44" xr6:coauthVersionMax="44" xr10:uidLastSave="{00000000-0000-0000-0000-000000000000}"/>
  <bookViews>
    <workbookView xWindow="-120" yWindow="-120" windowWidth="29040" windowHeight="15840" xr2:uid="{06D0FE55-9CD2-4F2D-BCF1-3B920B88E695}"/>
  </bookViews>
  <sheets>
    <sheet name="Best Practices Stats" sheetId="2" r:id="rId1"/>
    <sheet name="Calculat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2" l="1"/>
  <c r="E61" i="2" l="1"/>
  <c r="C7" i="2" l="1"/>
  <c r="C45" i="2"/>
  <c r="C90" i="2"/>
  <c r="C49" i="2"/>
  <c r="C77" i="2"/>
  <c r="C52" i="2"/>
  <c r="C22" i="2"/>
  <c r="C64" i="2"/>
  <c r="C2" i="2"/>
  <c r="C28" i="2"/>
  <c r="C109" i="2"/>
  <c r="C58" i="2"/>
  <c r="C33" i="2"/>
  <c r="C8" i="2"/>
  <c r="C95" i="2"/>
  <c r="C102" i="2"/>
  <c r="C101" i="2"/>
  <c r="C96" i="2"/>
  <c r="C88" i="2"/>
  <c r="C120" i="2"/>
  <c r="C40" i="2"/>
  <c r="C10" i="2"/>
  <c r="C3" i="2"/>
  <c r="C82" i="2"/>
  <c r="C51" i="2"/>
  <c r="C80" i="2"/>
  <c r="C17" i="2"/>
  <c r="C14" i="2"/>
  <c r="C85" i="2"/>
  <c r="C118" i="2"/>
  <c r="C46" i="2"/>
  <c r="C69" i="2"/>
  <c r="C26" i="2"/>
  <c r="C29" i="2"/>
  <c r="C84" i="2"/>
  <c r="C93" i="2"/>
  <c r="C65" i="2"/>
  <c r="C83" i="2"/>
  <c r="C67" i="2"/>
  <c r="C103" i="2"/>
  <c r="C38" i="2"/>
  <c r="C76" i="2"/>
  <c r="C71" i="2"/>
  <c r="C87" i="2"/>
  <c r="C5" i="2"/>
  <c r="C47" i="2"/>
  <c r="C30" i="2"/>
  <c r="C79" i="2"/>
  <c r="C63" i="2"/>
  <c r="C16" i="2"/>
  <c r="C25" i="2"/>
  <c r="C12" i="2"/>
  <c r="C42" i="2"/>
  <c r="C15" i="2"/>
  <c r="C114" i="2"/>
  <c r="C92" i="2"/>
  <c r="C48" i="2"/>
  <c r="C72" i="2"/>
  <c r="C94" i="2"/>
  <c r="C13" i="2"/>
  <c r="C9" i="2"/>
  <c r="C66" i="2"/>
  <c r="C91" i="2"/>
  <c r="C4" i="2"/>
  <c r="C41" i="2"/>
  <c r="C106" i="2"/>
  <c r="C24" i="2"/>
  <c r="C107" i="2"/>
  <c r="C6" i="2"/>
  <c r="C27" i="2"/>
  <c r="C110" i="2"/>
  <c r="C86" i="2"/>
  <c r="C117" i="2"/>
  <c r="C57" i="2"/>
  <c r="C89" i="2"/>
  <c r="C81" i="2"/>
  <c r="C43" i="2"/>
  <c r="C111" i="2"/>
  <c r="C78" i="2"/>
  <c r="C21" i="2"/>
  <c r="C119" i="2"/>
  <c r="C23" i="2"/>
  <c r="C104" i="2"/>
  <c r="C97" i="2"/>
  <c r="C60" i="2"/>
  <c r="C108" i="2"/>
  <c r="C112" i="2"/>
  <c r="C113" i="2"/>
  <c r="C115" i="2"/>
  <c r="C70" i="2"/>
  <c r="C59" i="2"/>
  <c r="C39" i="2"/>
  <c r="C68" i="2"/>
  <c r="C44" i="2"/>
  <c r="C31" i="2"/>
  <c r="C116" i="2"/>
  <c r="C50" i="2"/>
  <c r="C11" i="2"/>
  <c r="C32" i="2"/>
  <c r="C105" i="2"/>
  <c r="C53" i="2"/>
  <c r="C37" i="2"/>
  <c r="C61" i="2"/>
  <c r="C62" i="2"/>
  <c r="H7" i="2"/>
  <c r="H45" i="2"/>
  <c r="H90" i="2"/>
  <c r="H49" i="2"/>
  <c r="H77" i="2"/>
  <c r="H52" i="2"/>
  <c r="H22" i="2"/>
  <c r="H64" i="2"/>
  <c r="H2" i="2"/>
  <c r="H28" i="2"/>
  <c r="H109" i="2"/>
  <c r="H58" i="2"/>
  <c r="H33" i="2"/>
  <c r="H8" i="2"/>
  <c r="H95" i="2"/>
  <c r="H102" i="2"/>
  <c r="H101" i="2"/>
  <c r="H96" i="2"/>
  <c r="H88" i="2"/>
  <c r="H120" i="2"/>
  <c r="H40" i="2"/>
  <c r="H10" i="2"/>
  <c r="H3" i="2"/>
  <c r="H82" i="2"/>
  <c r="H51" i="2"/>
  <c r="H80" i="2"/>
  <c r="H17" i="2"/>
  <c r="H14" i="2"/>
  <c r="H85" i="2"/>
  <c r="H118" i="2"/>
  <c r="H46" i="2"/>
  <c r="H69" i="2"/>
  <c r="H26" i="2"/>
  <c r="H29" i="2"/>
  <c r="H84" i="2"/>
  <c r="H93" i="2"/>
  <c r="H65" i="2"/>
  <c r="H83" i="2"/>
  <c r="H67" i="2"/>
  <c r="H103" i="2"/>
  <c r="H38" i="2"/>
  <c r="H76" i="2"/>
  <c r="H71" i="2"/>
  <c r="H87" i="2"/>
  <c r="H5" i="2"/>
  <c r="H47" i="2"/>
  <c r="H30" i="2"/>
  <c r="H79" i="2"/>
  <c r="H63" i="2"/>
  <c r="H16" i="2"/>
  <c r="H25" i="2"/>
  <c r="H12" i="2"/>
  <c r="H42" i="2"/>
  <c r="H15" i="2"/>
  <c r="H114" i="2"/>
  <c r="H92" i="2"/>
  <c r="H48" i="2"/>
  <c r="H72" i="2"/>
  <c r="H94" i="2"/>
  <c r="H13" i="2"/>
  <c r="H9" i="2"/>
  <c r="H66" i="2"/>
  <c r="H91" i="2"/>
  <c r="H4" i="2"/>
  <c r="H41" i="2"/>
  <c r="H106" i="2"/>
  <c r="H24" i="2"/>
  <c r="H107" i="2"/>
  <c r="H6" i="2"/>
  <c r="H27" i="2"/>
  <c r="H110" i="2"/>
  <c r="H86" i="2"/>
  <c r="H117" i="2"/>
  <c r="H57" i="2"/>
  <c r="H89" i="2"/>
  <c r="H81" i="2"/>
  <c r="H43" i="2"/>
  <c r="H111" i="2"/>
  <c r="H78" i="2"/>
  <c r="H21" i="2"/>
  <c r="H119" i="2"/>
  <c r="H23" i="2"/>
  <c r="H104" i="2"/>
  <c r="H97" i="2"/>
  <c r="H60" i="2"/>
  <c r="H108" i="2"/>
  <c r="H112" i="2"/>
  <c r="H113" i="2"/>
  <c r="H115" i="2"/>
  <c r="H70" i="2"/>
  <c r="H59" i="2"/>
  <c r="H39" i="2"/>
  <c r="H68" i="2"/>
  <c r="H44" i="2"/>
  <c r="H31" i="2"/>
  <c r="H116" i="2"/>
  <c r="H50" i="2"/>
  <c r="H11" i="2"/>
  <c r="H32" i="2"/>
  <c r="H105" i="2"/>
  <c r="H53" i="2"/>
  <c r="H37" i="2"/>
  <c r="H61" i="2"/>
  <c r="H62" i="2"/>
  <c r="G7" i="2"/>
  <c r="G45" i="2"/>
  <c r="G90" i="2"/>
  <c r="G49" i="2"/>
  <c r="G77" i="2"/>
  <c r="G52" i="2"/>
  <c r="G22" i="2"/>
  <c r="G64" i="2"/>
  <c r="G2" i="2"/>
  <c r="G28" i="2"/>
  <c r="G109" i="2"/>
  <c r="G58" i="2"/>
  <c r="G33" i="2"/>
  <c r="G8" i="2"/>
  <c r="G95" i="2"/>
  <c r="G102" i="2"/>
  <c r="G101" i="2"/>
  <c r="G96" i="2"/>
  <c r="G88" i="2"/>
  <c r="G120" i="2"/>
  <c r="G40" i="2"/>
  <c r="G10" i="2"/>
  <c r="G3" i="2"/>
  <c r="G82" i="2"/>
  <c r="G51" i="2"/>
  <c r="G80" i="2"/>
  <c r="G17" i="2"/>
  <c r="G14" i="2"/>
  <c r="G85" i="2"/>
  <c r="G118" i="2"/>
  <c r="G46" i="2"/>
  <c r="G69" i="2"/>
  <c r="G26" i="2"/>
  <c r="G29" i="2"/>
  <c r="G84" i="2"/>
  <c r="G93" i="2"/>
  <c r="G65" i="2"/>
  <c r="G83" i="2"/>
  <c r="G67" i="2"/>
  <c r="G103" i="2"/>
  <c r="G38" i="2"/>
  <c r="G76" i="2"/>
  <c r="G71" i="2"/>
  <c r="G87" i="2"/>
  <c r="G5" i="2"/>
  <c r="G47" i="2"/>
  <c r="G30" i="2"/>
  <c r="G79" i="2"/>
  <c r="G63" i="2"/>
  <c r="G16" i="2"/>
  <c r="G25" i="2"/>
  <c r="G12" i="2"/>
  <c r="G42" i="2"/>
  <c r="G15" i="2"/>
  <c r="G114" i="2"/>
  <c r="G92" i="2"/>
  <c r="G48" i="2"/>
  <c r="G72" i="2"/>
  <c r="G94" i="2"/>
  <c r="G13" i="2"/>
  <c r="G9" i="2"/>
  <c r="G66" i="2"/>
  <c r="G91" i="2"/>
  <c r="G4" i="2"/>
  <c r="G41" i="2"/>
  <c r="G106" i="2"/>
  <c r="G24" i="2"/>
  <c r="G107" i="2"/>
  <c r="G6" i="2"/>
  <c r="G27" i="2"/>
  <c r="G110" i="2"/>
  <c r="G86" i="2"/>
  <c r="G117" i="2"/>
  <c r="G57" i="2"/>
  <c r="G89" i="2"/>
  <c r="G81" i="2"/>
  <c r="G43" i="2"/>
  <c r="G111" i="2"/>
  <c r="G78" i="2"/>
  <c r="G21" i="2"/>
  <c r="G119" i="2"/>
  <c r="G23" i="2"/>
  <c r="G104" i="2"/>
  <c r="G97" i="2"/>
  <c r="G60" i="2"/>
  <c r="G108" i="2"/>
  <c r="G112" i="2"/>
  <c r="G113" i="2"/>
  <c r="G115" i="2"/>
  <c r="G70" i="2"/>
  <c r="G59" i="2"/>
  <c r="G39" i="2"/>
  <c r="G68" i="2"/>
  <c r="G44" i="2"/>
  <c r="G31" i="2"/>
  <c r="G116" i="2"/>
  <c r="G50" i="2"/>
  <c r="G11" i="2"/>
  <c r="G32" i="2"/>
  <c r="G105" i="2"/>
  <c r="G53" i="2"/>
  <c r="G37" i="2"/>
  <c r="G62" i="2"/>
  <c r="F7" i="2"/>
  <c r="F45" i="2"/>
  <c r="F90" i="2"/>
  <c r="F49" i="2"/>
  <c r="F77" i="2"/>
  <c r="F52" i="2"/>
  <c r="F22" i="2"/>
  <c r="F64" i="2"/>
  <c r="F2" i="2"/>
  <c r="F28" i="2"/>
  <c r="F109" i="2"/>
  <c r="F58" i="2"/>
  <c r="F33" i="2"/>
  <c r="F8" i="2"/>
  <c r="F95" i="2"/>
  <c r="F102" i="2"/>
  <c r="F96" i="2"/>
  <c r="F88" i="2"/>
  <c r="F120" i="2"/>
  <c r="F40" i="2"/>
  <c r="F10" i="2"/>
  <c r="F3" i="2"/>
  <c r="F82" i="2"/>
  <c r="F51" i="2"/>
  <c r="F17" i="2"/>
  <c r="F14" i="2"/>
  <c r="F85" i="2"/>
  <c r="F118" i="2"/>
  <c r="F46" i="2"/>
  <c r="F69" i="2"/>
  <c r="F26" i="2"/>
  <c r="F29" i="2"/>
  <c r="F84" i="2"/>
  <c r="F93" i="2"/>
  <c r="F65" i="2"/>
  <c r="F83" i="2"/>
  <c r="F67" i="2"/>
  <c r="F103" i="2"/>
  <c r="F38" i="2"/>
  <c r="F76" i="2"/>
  <c r="F71" i="2"/>
  <c r="F87" i="2"/>
  <c r="F5" i="2"/>
  <c r="F47" i="2"/>
  <c r="F30" i="2"/>
  <c r="F79" i="2"/>
  <c r="F63" i="2"/>
  <c r="F16" i="2"/>
  <c r="F25" i="2"/>
  <c r="F12" i="2"/>
  <c r="F42" i="2"/>
  <c r="F15" i="2"/>
  <c r="F114" i="2"/>
  <c r="F48" i="2"/>
  <c r="F72" i="2"/>
  <c r="F94" i="2"/>
  <c r="F13" i="2"/>
  <c r="F9" i="2"/>
  <c r="F66" i="2"/>
  <c r="F91" i="2"/>
  <c r="F4" i="2"/>
  <c r="F41" i="2"/>
  <c r="F106" i="2"/>
  <c r="F24" i="2"/>
  <c r="F107" i="2"/>
  <c r="F6" i="2"/>
  <c r="F27" i="2"/>
  <c r="F110" i="2"/>
  <c r="F86" i="2"/>
  <c r="F117" i="2"/>
  <c r="F57" i="2"/>
  <c r="F89" i="2"/>
  <c r="F81" i="2"/>
  <c r="F43" i="2"/>
  <c r="F111" i="2"/>
  <c r="F78" i="2"/>
  <c r="F21" i="2"/>
  <c r="F119" i="2"/>
  <c r="F23" i="2"/>
  <c r="F104" i="2"/>
  <c r="F97" i="2"/>
  <c r="F108" i="2"/>
  <c r="F112" i="2"/>
  <c r="F113" i="2"/>
  <c r="F115" i="2"/>
  <c r="F70" i="2"/>
  <c r="F59" i="2"/>
  <c r="F39" i="2"/>
  <c r="F68" i="2"/>
  <c r="F44" i="2"/>
  <c r="F31" i="2"/>
  <c r="F116" i="2"/>
  <c r="F50" i="2"/>
  <c r="F11" i="2"/>
  <c r="F32" i="2"/>
  <c r="F105" i="2"/>
  <c r="F53" i="2"/>
  <c r="F37" i="2"/>
  <c r="F61" i="2"/>
  <c r="F62" i="2"/>
  <c r="E7" i="2"/>
  <c r="E45" i="2"/>
  <c r="E90" i="2"/>
  <c r="E49" i="2"/>
  <c r="E77" i="2"/>
  <c r="E52" i="2"/>
  <c r="E22" i="2"/>
  <c r="E64" i="2"/>
  <c r="E2" i="2"/>
  <c r="E28" i="2"/>
  <c r="E109" i="2"/>
  <c r="E58" i="2"/>
  <c r="E33" i="2"/>
  <c r="E8" i="2"/>
  <c r="E95" i="2"/>
  <c r="E102" i="2"/>
  <c r="E101" i="2"/>
  <c r="E96" i="2"/>
  <c r="E88" i="2"/>
  <c r="E120" i="2"/>
  <c r="E40" i="2"/>
  <c r="E10" i="2"/>
  <c r="E3" i="2"/>
  <c r="E82" i="2"/>
  <c r="E51" i="2"/>
  <c r="E80" i="2"/>
  <c r="E17" i="2"/>
  <c r="E14" i="2"/>
  <c r="E85" i="2"/>
  <c r="E118" i="2"/>
  <c r="E46" i="2"/>
  <c r="E69" i="2"/>
  <c r="E26" i="2"/>
  <c r="E29" i="2"/>
  <c r="E84" i="2"/>
  <c r="E93" i="2"/>
  <c r="E65" i="2"/>
  <c r="E83" i="2"/>
  <c r="E67" i="2"/>
  <c r="E103" i="2"/>
  <c r="E38" i="2"/>
  <c r="E76" i="2"/>
  <c r="E71" i="2"/>
  <c r="E87" i="2"/>
  <c r="E5" i="2"/>
  <c r="E47" i="2"/>
  <c r="E30" i="2"/>
  <c r="E79" i="2"/>
  <c r="E63" i="2"/>
  <c r="E16" i="2"/>
  <c r="E25" i="2"/>
  <c r="E12" i="2"/>
  <c r="E42" i="2"/>
  <c r="E15" i="2"/>
  <c r="E114" i="2"/>
  <c r="E92" i="2"/>
  <c r="E48" i="2"/>
  <c r="E72" i="2"/>
  <c r="E94" i="2"/>
  <c r="E13" i="2"/>
  <c r="E9" i="2"/>
  <c r="E66" i="2"/>
  <c r="E91" i="2"/>
  <c r="E4" i="2"/>
  <c r="E41" i="2"/>
  <c r="E106" i="2"/>
  <c r="E24" i="2"/>
  <c r="E107" i="2"/>
  <c r="E6" i="2"/>
  <c r="E27" i="2"/>
  <c r="E110" i="2"/>
  <c r="E86" i="2"/>
  <c r="E117" i="2"/>
  <c r="E57" i="2"/>
  <c r="E89" i="2"/>
  <c r="E81" i="2"/>
  <c r="E43" i="2"/>
  <c r="E111" i="2"/>
  <c r="E78" i="2"/>
  <c r="E21" i="2"/>
  <c r="E119" i="2"/>
  <c r="E23" i="2"/>
  <c r="E104" i="2"/>
  <c r="E97" i="2"/>
  <c r="E60" i="2"/>
  <c r="E108" i="2"/>
  <c r="E112" i="2"/>
  <c r="E113" i="2"/>
  <c r="E115" i="2"/>
  <c r="E70" i="2"/>
  <c r="E59" i="2"/>
  <c r="E39" i="2"/>
  <c r="E68" i="2"/>
  <c r="E44" i="2"/>
  <c r="E31" i="2"/>
  <c r="E116" i="2"/>
  <c r="E50" i="2"/>
  <c r="E11" i="2"/>
  <c r="E32" i="2"/>
  <c r="E105" i="2"/>
  <c r="E53" i="2"/>
  <c r="E37" i="2"/>
  <c r="E62" i="2"/>
  <c r="D7" i="2"/>
  <c r="D45" i="2"/>
  <c r="D90" i="2"/>
  <c r="D49" i="2"/>
  <c r="D77" i="2"/>
  <c r="D52" i="2"/>
  <c r="D22" i="2"/>
  <c r="D64" i="2"/>
  <c r="D2" i="2"/>
  <c r="D28" i="2"/>
  <c r="D109" i="2"/>
  <c r="D58" i="2"/>
  <c r="D33" i="2"/>
  <c r="D8" i="2"/>
  <c r="D95" i="2"/>
  <c r="D102" i="2"/>
  <c r="D101" i="2"/>
  <c r="D96" i="2"/>
  <c r="D88" i="2"/>
  <c r="D120" i="2"/>
  <c r="D40" i="2"/>
  <c r="D10" i="2"/>
  <c r="D3" i="2"/>
  <c r="D82" i="2"/>
  <c r="D51" i="2"/>
  <c r="D80" i="2"/>
  <c r="D17" i="2"/>
  <c r="D14" i="2"/>
  <c r="D85" i="2"/>
  <c r="D118" i="2"/>
  <c r="D46" i="2"/>
  <c r="D69" i="2"/>
  <c r="D26" i="2"/>
  <c r="D29" i="2"/>
  <c r="D84" i="2"/>
  <c r="D93" i="2"/>
  <c r="D65" i="2"/>
  <c r="D83" i="2"/>
  <c r="D67" i="2"/>
  <c r="D103" i="2"/>
  <c r="D38" i="2"/>
  <c r="D76" i="2"/>
  <c r="D71" i="2"/>
  <c r="D87" i="2"/>
  <c r="D5" i="2"/>
  <c r="D47" i="2"/>
  <c r="D30" i="2"/>
  <c r="D79" i="2"/>
  <c r="D63" i="2"/>
  <c r="D16" i="2"/>
  <c r="D25" i="2"/>
  <c r="D12" i="2"/>
  <c r="D42" i="2"/>
  <c r="D15" i="2"/>
  <c r="D114" i="2"/>
  <c r="D92" i="2"/>
  <c r="D48" i="2"/>
  <c r="D72" i="2"/>
  <c r="D94" i="2"/>
  <c r="D13" i="2"/>
  <c r="D9" i="2"/>
  <c r="D66" i="2"/>
  <c r="D91" i="2"/>
  <c r="D4" i="2"/>
  <c r="D41" i="2"/>
  <c r="D106" i="2"/>
  <c r="D24" i="2"/>
  <c r="D107" i="2"/>
  <c r="D6" i="2"/>
  <c r="D27" i="2"/>
  <c r="D110" i="2"/>
  <c r="D86" i="2"/>
  <c r="D117" i="2"/>
  <c r="D57" i="2"/>
  <c r="D89" i="2"/>
  <c r="D81" i="2"/>
  <c r="D43" i="2"/>
  <c r="D111" i="2"/>
  <c r="D78" i="2"/>
  <c r="D21" i="2"/>
  <c r="D23" i="2"/>
  <c r="D104" i="2"/>
  <c r="D97" i="2"/>
  <c r="D60" i="2"/>
  <c r="D108" i="2"/>
  <c r="D112" i="2"/>
  <c r="D113" i="2"/>
  <c r="D115" i="2"/>
  <c r="D70" i="2"/>
  <c r="D59" i="2"/>
  <c r="D39" i="2"/>
  <c r="D68" i="2"/>
  <c r="D44" i="2"/>
  <c r="D31" i="2"/>
  <c r="D116" i="2"/>
  <c r="D50" i="2"/>
  <c r="D11" i="2"/>
  <c r="D32" i="2"/>
  <c r="D105" i="2"/>
  <c r="D53" i="2"/>
  <c r="D37" i="2"/>
  <c r="D61" i="2"/>
  <c r="D62" i="2"/>
  <c r="B44" i="2"/>
  <c r="B31" i="2"/>
  <c r="B116" i="2"/>
  <c r="B50" i="2"/>
  <c r="B11" i="2"/>
  <c r="B32" i="2"/>
  <c r="B105" i="2"/>
  <c r="B53" i="2"/>
  <c r="B37" i="2"/>
  <c r="B61" i="2"/>
  <c r="B117" i="2"/>
  <c r="B57" i="2"/>
  <c r="B89" i="2"/>
  <c r="B81" i="2"/>
  <c r="B43" i="2"/>
  <c r="B111" i="2"/>
  <c r="B78" i="2"/>
  <c r="B21" i="2"/>
  <c r="B119" i="2"/>
  <c r="B23" i="2"/>
  <c r="B104" i="2"/>
  <c r="B97" i="2"/>
  <c r="B60" i="2"/>
  <c r="B108" i="2"/>
  <c r="B112" i="2"/>
  <c r="B113" i="2"/>
  <c r="B115" i="2"/>
  <c r="B70" i="2"/>
  <c r="B59" i="2"/>
  <c r="B39" i="2"/>
  <c r="B68" i="2"/>
  <c r="B16" i="2"/>
  <c r="B25" i="2"/>
  <c r="B12" i="2"/>
  <c r="B42" i="2"/>
  <c r="B15" i="2"/>
  <c r="B114" i="2"/>
  <c r="B92" i="2"/>
  <c r="B48" i="2"/>
  <c r="B72" i="2"/>
  <c r="B94" i="2"/>
  <c r="B13" i="2"/>
  <c r="B9" i="2"/>
  <c r="B66" i="2"/>
  <c r="B91" i="2"/>
  <c r="B4" i="2"/>
  <c r="B41" i="2"/>
  <c r="B106" i="2"/>
  <c r="B24" i="2"/>
  <c r="B107" i="2"/>
  <c r="B6" i="2"/>
  <c r="B27" i="2"/>
  <c r="B110" i="2"/>
  <c r="B86" i="2"/>
  <c r="B84" i="2"/>
  <c r="B93" i="2"/>
  <c r="B65" i="2"/>
  <c r="B83" i="2"/>
  <c r="B67" i="2"/>
  <c r="B103" i="2"/>
  <c r="B38" i="2"/>
  <c r="B76" i="2"/>
  <c r="B71" i="2"/>
  <c r="B87" i="2"/>
  <c r="B5" i="2"/>
  <c r="B47" i="2"/>
  <c r="B30" i="2"/>
  <c r="B79" i="2"/>
  <c r="B63" i="2"/>
  <c r="B49" i="2"/>
  <c r="B77" i="2"/>
  <c r="B52" i="2"/>
  <c r="B22" i="2"/>
  <c r="B64" i="2"/>
  <c r="B2" i="2"/>
  <c r="B28" i="2"/>
  <c r="B109" i="2"/>
  <c r="B58" i="2"/>
  <c r="B33" i="2"/>
  <c r="B8" i="2"/>
  <c r="B95" i="2"/>
  <c r="B102" i="2"/>
  <c r="B101" i="2"/>
  <c r="B96" i="2"/>
  <c r="B88" i="2"/>
  <c r="B120" i="2"/>
  <c r="B40" i="2"/>
  <c r="B10" i="2"/>
  <c r="B3" i="2"/>
  <c r="B82" i="2"/>
  <c r="B51" i="2"/>
  <c r="B80" i="2"/>
  <c r="B17" i="2"/>
  <c r="B14" i="2"/>
  <c r="B85" i="2"/>
  <c r="B118" i="2"/>
  <c r="B46" i="2"/>
  <c r="B69" i="2"/>
  <c r="B26" i="2"/>
  <c r="B29" i="2"/>
  <c r="B7" i="2"/>
  <c r="B45" i="2"/>
  <c r="B90" i="2"/>
  <c r="B62" i="2"/>
</calcChain>
</file>

<file path=xl/sharedStrings.xml><?xml version="1.0" encoding="utf-8"?>
<sst xmlns="http://schemas.openxmlformats.org/spreadsheetml/2006/main" count="171" uniqueCount="127">
  <si>
    <t xml:space="preserve">Library </t>
  </si>
  <si>
    <t>Population Served</t>
  </si>
  <si>
    <t>Patron Computers</t>
  </si>
  <si>
    <t>Computer Useage</t>
  </si>
  <si>
    <t>Materials Expenditures</t>
  </si>
  <si>
    <t>FTE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</si>
  <si>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</si>
  <si>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</si>
  <si>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</si>
  <si>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</si>
  <si>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</si>
  <si>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</si>
  <si>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 xml:space="preserve">Benewah District 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</si>
  <si>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</si>
  <si>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</si>
  <si>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</si>
  <si>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</si>
  <si>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</si>
  <si>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</si>
  <si>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</si>
  <si>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</si>
  <si>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</si>
  <si>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Cambridge District</t>
  </si>
  <si>
    <t>Cascade Public</t>
  </si>
  <si>
    <t>Challis Public</t>
  </si>
  <si>
    <t>Clark County District</t>
  </si>
  <si>
    <t>Clarkia District</t>
  </si>
  <si>
    <t>Clearwater District</t>
  </si>
  <si>
    <t>Coeur d'Alene Public</t>
  </si>
  <si>
    <t>Community Library Network</t>
  </si>
  <si>
    <t>Council Valley District</t>
  </si>
  <si>
    <t>DeMary Memorial</t>
  </si>
  <si>
    <t>Donnelly Public Library District</t>
  </si>
  <si>
    <t>Eagle Public</t>
  </si>
  <si>
    <t>East Bonner County District</t>
  </si>
  <si>
    <t>Eastern Owyhee County District</t>
  </si>
  <si>
    <t>Elk River District</t>
  </si>
  <si>
    <t>Emmett Public</t>
  </si>
  <si>
    <t>Filer Public</t>
  </si>
  <si>
    <t>Fremont County District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</si>
  <si>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</si>
  <si>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</si>
  <si>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</si>
  <si>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</si>
  <si>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</si>
  <si>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</si>
  <si>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</si>
  <si>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</si>
  <si>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</si>
  <si>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</si>
  <si>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</si>
  <si>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</si>
  <si>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Jefferson County District</t>
  </si>
  <si>
    <t>Jerome Public</t>
  </si>
  <si>
    <t>Kellogg Public</t>
  </si>
  <si>
    <t>Kimberly Public</t>
  </si>
  <si>
    <t>Kuna District</t>
  </si>
  <si>
    <t>Larsen-Sant Public</t>
  </si>
  <si>
    <t>Latah County District</t>
  </si>
  <si>
    <t>Lemhi County District</t>
  </si>
  <si>
    <t>Lewiston Public</t>
  </si>
  <si>
    <t>Lewisville Public</t>
  </si>
  <si>
    <t>Little Wood River District</t>
  </si>
  <si>
    <t>Lizard Butte District</t>
  </si>
  <si>
    <t>Lost Rivers District</t>
  </si>
  <si>
    <t>Mackay District</t>
  </si>
  <si>
    <t>Madison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</si>
  <si>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</si>
  <si>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</si>
  <si>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</si>
  <si>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</si>
  <si>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</si>
  <si>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</si>
  <si>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</si>
  <si>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</si>
  <si>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</si>
  <si>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North Bingham County District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</si>
  <si>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</si>
  <si>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</si>
  <si>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</si>
  <si>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</si>
  <si>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</si>
  <si>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</si>
  <si>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</si>
  <si>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</si>
  <si>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</si>
  <si>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</si>
  <si>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Prairie District</t>
  </si>
  <si>
    <t>Prairie-River District</t>
  </si>
  <si>
    <t>Priest Lake District</t>
  </si>
  <si>
    <t>Richfield District</t>
  </si>
  <si>
    <t>Rigby Public</t>
  </si>
  <si>
    <t>Ririe Public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</si>
  <si>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</si>
  <si>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</si>
  <si>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</si>
  <si>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</si>
  <si>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</si>
  <si>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</si>
  <si>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</si>
  <si>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</si>
  <si>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St. Maries Public</t>
  </si>
  <si>
    <t>Stanley District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</si>
  <si>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</si>
  <si>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</si>
  <si>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</si>
  <si>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</si>
  <si>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</si>
  <si>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</si>
  <si>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</si>
  <si>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Total Hours Open (All Locations/Bookmobiles)</t>
  </si>
  <si>
    <t>Not Tracked</t>
  </si>
  <si>
    <t>Total Operating Expenditures</t>
  </si>
  <si>
    <t>Library Name</t>
  </si>
  <si>
    <t>Patron Computers per Capita</t>
  </si>
  <si>
    <t>Computer Use per Capita</t>
  </si>
  <si>
    <t>Percent of Budget Spent on Materials</t>
  </si>
  <si>
    <t>FTE Per Capita</t>
  </si>
  <si>
    <t>No set hours</t>
  </si>
  <si>
    <t>Annual Hours Open</t>
  </si>
  <si>
    <t>Population 
10,001 to 25,000</t>
  </si>
  <si>
    <t>Population 
Over 25,000</t>
  </si>
  <si>
    <t>Population
5,001 to 10,000</t>
  </si>
  <si>
    <t>Population
2,501 to 5,000</t>
  </si>
  <si>
    <t>Population
1,000 to 2,500</t>
  </si>
  <si>
    <t>Population
Under 1,000</t>
  </si>
  <si>
    <t>Key: Green cells = above 50th percentile; Yellow cells = below 10th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</si>
</sst>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0"/>
    <numFmt numFmtId="167" formatCode="\$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Alignment="1">
      <alignment horizontal="righ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/>
    <xf numFmtId="3" fontId="5" fillId="0" borderId="0" xfId="0" applyNumberFormat="1" applyFont="1"/>
    <xf numFmtId="1" fontId="5" fillId="0" borderId="0" xfId="0" applyNumberFormat="1" applyFont="1"/>
    <xf numFmtId="167" fontId="5" fillId="0" borderId="0" xfId="0" applyNumberFormat="1" applyFont="1"/>
    <xf numFmtId="2" fontId="5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79"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numFmt numFmtId="166" formatCode="0.0000000"/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numFmt numFmtId="166" formatCode="0.0000000"/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numFmt numFmtId="166" formatCode="0.0000000"/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numFmt numFmtId="166" formatCode="0.0000000"/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numFmt numFmtId="166" formatCode="0.0000000"/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numFmt numFmtId="166" formatCode="0.0000000"/>
    </dxf>
    <dxf>
      <numFmt numFmtId="166" formatCode="0.0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830813-BDAE-4681-A554-B4E028BE61BB}" name="Table1" displayName="Table1" ref="B1:H17" totalsRowShown="0" headerRowDxfId="41">
  <autoFilter ref="B1:H17" xr:uid="{477B2B10-9BE1-4167-902B-FA28C1C01DD5}"/>
  <sortState xmlns:xlrd2="http://schemas.microsoft.com/office/spreadsheetml/2017/richdata2" ref="B2:H17">
    <sortCondition descending="1" ref="C1:C17"/>
  </sortState>
  <tableColumns count="7">
    <tableColumn id="1" xr3:uid="{9FF259BD-A386-44A0-BE4C-F1B5ADE27C4C}" name="Library Name"/>
    <tableColumn id="2" xr3:uid="{D8B950BF-6F2C-43B3-96E7-FB666FA3F808}" name="Population Served" dataDxfId="40" dataCellStyle="Comma"/>
    <tableColumn id="3" xr3:uid="{01EF24E6-1A27-4B82-A470-37A4B072A955}" name="Annual Hours Open" dataDxfId="39" dataCellStyle="Comma"/>
    <tableColumn id="4" xr3:uid="{C4BC594B-667B-4F64-BF3C-3B7B65890A40}" name="Patron Computers per Capita" dataDxfId="38"/>
    <tableColumn id="5" xr3:uid="{A441275C-782D-4217-AD02-675A313005DC}" name="Computer Use per Capita" dataDxfId="37"/>
    <tableColumn id="6" xr3:uid="{A1B3D640-395B-47C4-883A-A4BC5C21B5A5}" name="Percent of Budget Spent on Materials" dataDxfId="36" dataCellStyle="Percent"/>
    <tableColumn id="7" xr3:uid="{8FB8117A-AA00-4864-964A-2C6C0DA08E72}" name="FTE Per Capita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968B86-59CB-44BD-BBA5-A294CD669213}" name="Table2" displayName="Table2" ref="B20:H33" totalsRowShown="0" headerRowDxfId="34">
  <autoFilter ref="B20:H33" xr:uid="{7D3C6E79-988C-46CC-BBC2-B7F357899ADF}"/>
  <sortState xmlns:xlrd2="http://schemas.microsoft.com/office/spreadsheetml/2017/richdata2" ref="B21:H33">
    <sortCondition descending="1" ref="C20:C33"/>
  </sortState>
  <tableColumns count="7">
    <tableColumn id="1" xr3:uid="{FA78D042-4D6C-454B-965C-D484A547BC86}" name="Library Name"/>
    <tableColumn id="2" xr3:uid="{323AE534-7151-43F0-9DA1-8C94CF89271E}" name="Population Served" dataDxfId="33" dataCellStyle="Comma"/>
    <tableColumn id="3" xr3:uid="{E111A215-7BF7-4DA9-9233-AE8B8FFCEE46}" name="Annual Hours Open" dataDxfId="32" dataCellStyle="Comma"/>
    <tableColumn id="4" xr3:uid="{6B3ECB86-3266-4A9A-A30E-68E9623C5538}" name="Patron Computers per Capita" dataDxfId="31"/>
    <tableColumn id="5" xr3:uid="{056CCFBE-8837-4A11-AD43-44F54F07C297}" name="Computer Use per Capita" dataDxfId="30"/>
    <tableColumn id="6" xr3:uid="{0DE8FBB9-1C66-4999-9C21-2F990BB1B9CD}" name="Percent of Budget Spent on Materials" dataDxfId="29" dataCellStyle="Percent"/>
    <tableColumn id="7" xr3:uid="{81948F5F-3994-4E20-B2FD-4EBFFA33FA46}" name="FTE Per Capita" dataDxfId="2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56737A-3C8C-4A34-A084-AE9B31DB8FD7}" name="Table3" displayName="Table3" ref="B36:H53" totalsRowShown="0" headerRowDxfId="27">
  <autoFilter ref="B36:H53" xr:uid="{E955A118-6287-4B00-94AB-26937C994F02}"/>
  <sortState xmlns:xlrd2="http://schemas.microsoft.com/office/spreadsheetml/2017/richdata2" ref="B37:H53">
    <sortCondition descending="1" ref="C36:C53"/>
  </sortState>
  <tableColumns count="7">
    <tableColumn id="1" xr3:uid="{77826FB2-FA3B-4777-BD76-F49E1F200D7E}" name="Library Name"/>
    <tableColumn id="2" xr3:uid="{4C355B50-7E17-44B0-B51D-7C3C8BDDECAB}" name="Population Served" dataDxfId="26" dataCellStyle="Comma"/>
    <tableColumn id="3" xr3:uid="{FE3D769F-3E5A-409B-884A-8FA8E57E3882}" name="Annual Hours Open" dataDxfId="25" dataCellStyle="Comma"/>
    <tableColumn id="4" xr3:uid="{0C3991EC-05D8-43C1-9943-986303D7318E}" name="Patron Computers per Capita" dataDxfId="24"/>
    <tableColumn id="5" xr3:uid="{82389490-60C3-433A-A64D-35B7DBD689B3}" name="Computer Use per Capita" dataDxfId="23"/>
    <tableColumn id="6" xr3:uid="{986F294C-F0F7-4151-893E-59B6B5B06E65}" name="Percent of Budget Spent on Materials" dataDxfId="22" dataCellStyle="Percent"/>
    <tableColumn id="7" xr3:uid="{C2074126-D35D-4F82-A6A7-F686BC3FB2FC}" name="FTE Per Capita" dataDxfId="2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ECEC701-3F71-4F5D-A136-23AEB6F44A3D}" name="Table4" displayName="Table4" ref="B56:H72" totalsRowShown="0" headerRowDxfId="20">
  <autoFilter ref="B56:H72" xr:uid="{902D736D-360A-4C5A-B300-5D3B66111AE8}"/>
  <sortState xmlns:xlrd2="http://schemas.microsoft.com/office/spreadsheetml/2017/richdata2" ref="B57:H72">
    <sortCondition descending="1" ref="C56:C72"/>
  </sortState>
  <tableColumns count="7">
    <tableColumn id="1" xr3:uid="{CD848EA0-32E0-43C5-9B8A-B7CF6DAFE2D9}" name="Library Name"/>
    <tableColumn id="2" xr3:uid="{C2C039DD-921F-430F-BB57-114C9A658188}" name="Population Served" dataDxfId="19" dataCellStyle="Comma"/>
    <tableColumn id="3" xr3:uid="{87A23688-520E-4739-90B7-346C8B9A0126}" name="Annual Hours Open" dataDxfId="18" dataCellStyle="Comma"/>
    <tableColumn id="4" xr3:uid="{28B1FE5D-A27A-4330-B94C-45B2A52CE192}" name="Patron Computers per Capita" dataDxfId="17"/>
    <tableColumn id="5" xr3:uid="{8FDE23A4-51B2-4050-8146-3468F8F4ABAB}" name="Computer Use per Capita" dataDxfId="16"/>
    <tableColumn id="6" xr3:uid="{82CB79F6-5492-4571-9406-543D47345F4F}" name="Percent of Budget Spent on Materials" dataDxfId="15" dataCellStyle="Percent"/>
    <tableColumn id="7" xr3:uid="{52634CA5-304A-43D6-95B8-A11BC71B614E}" name="FTE Per Capita" dataDxfId="1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A163F9C-82B2-43AD-A58D-DFD0D4FC1CC0}" name="Table5" displayName="Table5" ref="B75:H97" totalsRowShown="0" headerRowDxfId="13">
  <autoFilter ref="B75:H97" xr:uid="{FFDFF560-8FA6-4911-A406-B2F82EF3533D}"/>
  <sortState xmlns:xlrd2="http://schemas.microsoft.com/office/spreadsheetml/2017/richdata2" ref="B76:H97">
    <sortCondition descending="1" ref="C75:C97"/>
  </sortState>
  <tableColumns count="7">
    <tableColumn id="1" xr3:uid="{FEBEC44D-5A8B-46B7-BACF-EA8EBDE78060}" name="Library Name"/>
    <tableColumn id="2" xr3:uid="{ED0FA0BE-C709-4B30-AA7D-E62E104F9A72}" name="Population Served" dataDxfId="12" dataCellStyle="Comma"/>
    <tableColumn id="3" xr3:uid="{DF51A791-E4AC-48C4-96BE-0D009A40ACFC}" name="Annual Hours Open" dataDxfId="11" dataCellStyle="Comma"/>
    <tableColumn id="4" xr3:uid="{9C429B63-C1DB-4569-AC9C-34476B56E7BB}" name="Patron Computers per Capita" dataDxfId="10"/>
    <tableColumn id="5" xr3:uid="{8283439E-4733-4937-A62F-56B26F3B1A20}" name="Computer Use per Capita" dataDxfId="9"/>
    <tableColumn id="6" xr3:uid="{0E0EBDB3-9C82-4EB5-828F-79A167530AA0}" name="Percent of Budget Spent on Materials" dataDxfId="8" dataCellStyle="Percent"/>
    <tableColumn id="7" xr3:uid="{0C63413A-7275-44D9-A3C2-14040B406946}" name="FTE Per Capita" dataDxfId="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9595D21-2116-486D-BD80-EED7D0AAED55}" name="Table6" displayName="Table6" ref="B100:H121" totalsRowShown="0" headerRowDxfId="6">
  <autoFilter ref="B100:H121" xr:uid="{EA1E1DA0-A3C3-4593-9658-4A074937D126}"/>
  <tableColumns count="7">
    <tableColumn id="1" xr3:uid="{52595456-D4AF-404D-895E-19CCF1670933}" name="Library Name"/>
    <tableColumn id="2" xr3:uid="{9522BA88-78AD-4F72-A20D-4B326631C8B4}" name="Population Served" dataDxfId="5" dataCellStyle="Comma"/>
    <tableColumn id="3" xr3:uid="{8F0FF8DE-4E35-440D-BD86-A5F61D8DDF8D}" name="Annual Hours Open" dataDxfId="4" dataCellStyle="Comma"/>
    <tableColumn id="4" xr3:uid="{284B1964-253B-41FB-B9E5-FF30484EADA6}" name="Patron Computers per Capita" dataDxfId="3"/>
    <tableColumn id="5" xr3:uid="{D5D97ADA-922E-4B11-B967-D794262D37B2}" name="Computer Use per Capita" dataDxfId="2"/>
    <tableColumn id="6" xr3:uid="{5E770730-DE29-4432-A1D1-5D4CD0CDD694}" name="Percent of Budget Spent on Materials" dataDxfId="1" dataCellStyle="Percent"/>
    <tableColumn id="7" xr3:uid="{43D9C7F9-DFD5-4A98-8E1C-94EC85ABA9D2}" name="FTE Per Capi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04C3C-0757-4172-986F-FC08845B9941}">
  <dimension ref="A1:H121"/>
  <sheetViews>
    <sheetView tabSelected="1" zoomScaleNormal="100" workbookViewId="0">
      <selection activeCell="C103" sqref="C103"/>
    </sheetView>
  </sheetViews>
  <sheetFormatPr defaultRowHeight="15"/>
  <cols>
    <col min="1" max="1" width="17.5703125" bestFit="1" customWidth="1"/>
    <col min="2" max="2" width="29.85546875" bestFit="1" customWidth="1"/>
    <col min="3" max="3" width="29.85546875" customWidth="1"/>
    <col min="4" max="4" width="20.28515625" customWidth="1"/>
    <col min="5" max="5" width="28.5703125" customWidth="1"/>
    <col min="6" max="6" width="25.28515625" customWidth="1"/>
    <col min="7" max="7" width="36.140625" customWidth="1"/>
    <col min="8" max="8" width="15.5703125" customWidth="1"/>
  </cols>
  <sheetData>
    <row r="1" spans="1:8" s="6" customFormat="1" ht="31.5">
      <c r="A1" s="8" t="s">
        <v>121</v>
      </c>
      <c r="B1" s="7" t="s">
        <v>113</v>
      </c>
      <c r="C1" s="7" t="s">
        <v>1</v>
      </c>
      <c r="D1" s="7" t="s">
        <v>119</v>
      </c>
      <c r="E1" s="7" t="s">
        <v>114</v>
      </c>
      <c r="F1" s="7" t="s">
        <v>115</v>
      </c>
      <c r="G1" s="7" t="s">
        <v>116</v>
      </c>
      <c r="H1" s="7" t="s">
        <v>117</v>
      </c>
    </row>
    <row r="2" spans="1:8">
      <c r="B2" t="str">
        <f>Calculations!A11</f>
        <v>Boise Public</v>
      </c>
      <c r="C2" s="1">
        <f>Calculations!B11</f>
        <v>228790</v>
      </c>
      <c r="D2" s="1">
        <f>Calculations!C11</f>
        <v>13728</v>
      </c>
      <c r="E2" s="4">
        <f>Calculations!D11/Calculations!B11</f>
        <v>9.3098474583679352E-4</v>
      </c>
      <c r="F2" s="4">
        <f>Calculations!E11/Calculations!B11</f>
        <v>0.86534813584509818</v>
      </c>
      <c r="G2" s="2">
        <f>Calculations!G11/Calculations!F11</f>
        <v>9.0674690551982545E-2</v>
      </c>
      <c r="H2" s="4">
        <f>Calculations!H11/Calculations!B11</f>
        <v>5.3302154814458675E-4</v>
      </c>
    </row>
    <row r="3" spans="1:8">
      <c r="B3" t="str">
        <f>Calculations!A25</f>
        <v>Community Library Network</v>
      </c>
      <c r="C3" s="1">
        <f>Calculations!B25</f>
        <v>119851</v>
      </c>
      <c r="D3" s="1">
        <f>Calculations!C25</f>
        <v>17472</v>
      </c>
      <c r="E3" s="4">
        <f>Calculations!D25/Calculations!B25</f>
        <v>1.343334640511969E-3</v>
      </c>
      <c r="F3" s="4">
        <f>Calculations!E25/Calculations!B25</f>
        <v>2.3648363384535798</v>
      </c>
      <c r="G3" s="2">
        <f>Calculations!G25/Calculations!F25</f>
        <v>0.10921912210532907</v>
      </c>
      <c r="H3" s="4">
        <f>Calculations!H25/Calculations!B25</f>
        <v>5.0646219055327038E-4</v>
      </c>
    </row>
    <row r="4" spans="1:8">
      <c r="B4" t="str">
        <f>Calculations!A66</f>
        <v>Meridian District</v>
      </c>
      <c r="C4" s="1">
        <f>Calculations!B66</f>
        <v>118240</v>
      </c>
      <c r="D4" s="1">
        <f>Calculations!C66</f>
        <v>9887</v>
      </c>
      <c r="E4" s="4">
        <f>Calculations!D66/Calculations!B66</f>
        <v>8.7956698240866031E-4</v>
      </c>
      <c r="F4" s="4">
        <f>Calculations!E66/Calculations!B66</f>
        <v>0.65381427604871445</v>
      </c>
      <c r="G4" s="2">
        <f>Calculations!G66/Calculations!F66</f>
        <v>0.10557891949549675</v>
      </c>
      <c r="H4" s="4">
        <f>Calculations!H66/Calculations!B66</f>
        <v>5.5395805142083895E-4</v>
      </c>
    </row>
    <row r="5" spans="1:8">
      <c r="B5" t="str">
        <f>Calculations!A47</f>
        <v>Idaho Falls Public</v>
      </c>
      <c r="C5" s="1">
        <f>Calculations!B47</f>
        <v>116854</v>
      </c>
      <c r="D5" s="1">
        <f>Calculations!C47</f>
        <v>5430</v>
      </c>
      <c r="E5" s="4">
        <f>Calculations!D47/Calculations!B47</f>
        <v>2.7384599585807931E-4</v>
      </c>
      <c r="F5" s="4">
        <f>Calculations!E47/Calculations!B47</f>
        <v>0.64093655330583466</v>
      </c>
      <c r="G5" s="2">
        <f>Calculations!G47/Calculations!F47</f>
        <v>0.24721365047814134</v>
      </c>
      <c r="H5" s="4">
        <f>Calculations!H47/Calculations!B47</f>
        <v>2.8240368322864431E-4</v>
      </c>
    </row>
    <row r="6" spans="1:8">
      <c r="B6" t="str">
        <f>Calculations!A71</f>
        <v>Nampa Public</v>
      </c>
      <c r="C6" s="1">
        <f>Calculations!B71</f>
        <v>96252</v>
      </c>
      <c r="D6" s="1">
        <f>Calculations!C71</f>
        <v>2859</v>
      </c>
      <c r="E6" s="4">
        <f>Calculations!D71/Calculations!B71</f>
        <v>5.7141669783485017E-4</v>
      </c>
      <c r="F6" s="4">
        <f>Calculations!E71/Calculations!B71</f>
        <v>0.4065370070232307</v>
      </c>
      <c r="G6" s="2">
        <f>Calculations!G71/Calculations!F71</f>
        <v>9.3972699811156038E-2</v>
      </c>
      <c r="H6" s="4">
        <f>Calculations!H71/Calculations!B71</f>
        <v>3.5323941320699828E-4</v>
      </c>
    </row>
    <row r="7" spans="1:8">
      <c r="B7" t="str">
        <f>Calculations!A3</f>
        <v>Ada County District</v>
      </c>
      <c r="C7" s="1">
        <f>Calculations!B3</f>
        <v>58006</v>
      </c>
      <c r="D7" s="1">
        <f>Calculations!C3</f>
        <v>10528</v>
      </c>
      <c r="E7" s="4">
        <f>Calculations!D3/Calculations!B3</f>
        <v>1.5688032272523531E-3</v>
      </c>
      <c r="F7" s="4">
        <f>Calculations!E3/Calculations!B3</f>
        <v>0.97936420370306521</v>
      </c>
      <c r="G7" s="2">
        <f>Calculations!G3/Calculations!F3</f>
        <v>0.11942537211096285</v>
      </c>
      <c r="H7" s="4">
        <f>Calculations!H3/Calculations!B3</f>
        <v>7.0596145226355903E-4</v>
      </c>
    </row>
    <row r="8" spans="1:8">
      <c r="B8" t="str">
        <f>Calculations!A16</f>
        <v>Caldwell Public</v>
      </c>
      <c r="C8" s="1">
        <f>Calculations!B16</f>
        <v>56541</v>
      </c>
      <c r="D8" s="1">
        <f>Calculations!C16</f>
        <v>3185</v>
      </c>
      <c r="E8" s="4">
        <f>Calculations!D16/Calculations!B16</f>
        <v>8.666277568490122E-4</v>
      </c>
      <c r="F8" s="4">
        <f>Calculations!E16/Calculations!B16</f>
        <v>0.81611573902124124</v>
      </c>
      <c r="G8" s="2">
        <f>Calculations!G16/Calculations!F16</f>
        <v>0.11596260198492173</v>
      </c>
      <c r="H8" s="4">
        <f>Calculations!H16/Calculations!B16</f>
        <v>2.8298049203233052E-4</v>
      </c>
    </row>
    <row r="9" spans="1:8">
      <c r="B9" t="str">
        <f>Calculations!A63</f>
        <v>Marshall Public</v>
      </c>
      <c r="C9" s="1">
        <f>Calculations!B63</f>
        <v>56266</v>
      </c>
      <c r="D9" s="1">
        <f>Calculations!C63</f>
        <v>3469</v>
      </c>
      <c r="E9" s="4">
        <f>Calculations!D63/Calculations!B63</f>
        <v>4.4431806064052892E-4</v>
      </c>
      <c r="F9" s="4">
        <f>Calculations!E63/Calculations!B63</f>
        <v>0.55916539295489287</v>
      </c>
      <c r="G9" s="2">
        <f>Calculations!G63/Calculations!F63</f>
        <v>7.4416188601257816E-2</v>
      </c>
      <c r="H9" s="4">
        <f>Calculations!H63/Calculations!B63</f>
        <v>3.9099989336366543E-4</v>
      </c>
    </row>
    <row r="10" spans="1:8">
      <c r="B10" t="str">
        <f>Calculations!A24</f>
        <v>Coeur d'Alene Public</v>
      </c>
      <c r="C10" s="1">
        <f>Calculations!B24</f>
        <v>51303</v>
      </c>
      <c r="D10" s="1">
        <f>Calculations!C24</f>
        <v>3952</v>
      </c>
      <c r="E10" s="4">
        <f>Calculations!D24/Calculations!B24</f>
        <v>1.9881878252733759E-3</v>
      </c>
      <c r="F10" s="4">
        <f>Calculations!E24/Calculations!B24</f>
        <v>1.2434945324834805</v>
      </c>
      <c r="G10" s="2">
        <f>Calculations!G24/Calculations!F24</f>
        <v>0.11144823554791614</v>
      </c>
      <c r="H10" s="4">
        <f>Calculations!H24/Calculations!B24</f>
        <v>4.4831686256164357E-4</v>
      </c>
    </row>
    <row r="11" spans="1:8">
      <c r="B11" t="str">
        <f>Calculations!A100</f>
        <v>Twin Falls Public</v>
      </c>
      <c r="C11" s="1">
        <f>Calculations!B100</f>
        <v>49764</v>
      </c>
      <c r="D11" s="1">
        <f>Calculations!C100</f>
        <v>4105</v>
      </c>
      <c r="E11" s="4">
        <f>Calculations!D100/Calculations!B100</f>
        <v>9.2436299332851056E-4</v>
      </c>
      <c r="F11" s="4">
        <f>Calculations!E100/Calculations!B100</f>
        <v>0.76603568844948156</v>
      </c>
      <c r="G11" s="2">
        <f>Calculations!G100/Calculations!F100</f>
        <v>0.14099006568093492</v>
      </c>
      <c r="H11" s="4">
        <f>Calculations!H100/Calculations!B100</f>
        <v>5.5321115665943256E-4</v>
      </c>
    </row>
    <row r="12" spans="1:8">
      <c r="B12" t="str">
        <f>Calculations!A54</f>
        <v>Latah County District</v>
      </c>
      <c r="C12" s="1">
        <f>Calculations!B54</f>
        <v>40134</v>
      </c>
      <c r="D12" s="1">
        <f>Calculations!C54</f>
        <v>8178</v>
      </c>
      <c r="E12" s="4">
        <f>Calculations!D54/Calculations!B54</f>
        <v>8.969950665271341E-4</v>
      </c>
      <c r="F12" s="4">
        <f>Calculations!E54/Calculations!B54</f>
        <v>0.41672895799073106</v>
      </c>
      <c r="G12" s="2">
        <f>Calculations!G54/Calculations!F54</f>
        <v>0.12188567096603817</v>
      </c>
      <c r="H12" s="4">
        <f>Calculations!H54/Calculations!B54</f>
        <v>4.5348083918871779E-4</v>
      </c>
    </row>
    <row r="13" spans="1:8">
      <c r="B13" t="str">
        <f>Calculations!A62</f>
        <v>Madison District</v>
      </c>
      <c r="C13" s="1">
        <f>Calculations!B62</f>
        <v>39134</v>
      </c>
      <c r="D13" s="1">
        <f>Calculations!C62</f>
        <v>3885</v>
      </c>
      <c r="E13" s="4">
        <f>Calculations!D62/Calculations!B62</f>
        <v>6.1327745694281189E-4</v>
      </c>
      <c r="F13" s="4">
        <f>Calculations!E62/Calculations!B62</f>
        <v>0.18973271324168242</v>
      </c>
      <c r="G13" s="2">
        <f>Calculations!G62/Calculations!F62</f>
        <v>6.7432388321538778E-2</v>
      </c>
      <c r="H13" s="4">
        <f>Calculations!H62/Calculations!B62</f>
        <v>4.0885163796187458E-4</v>
      </c>
    </row>
    <row r="14" spans="1:8">
      <c r="B14" t="str">
        <f>Calculations!A30</f>
        <v>East Bonner County District</v>
      </c>
      <c r="C14" s="1">
        <f>Calculations!B30</f>
        <v>37431</v>
      </c>
      <c r="D14" s="1">
        <f>Calculations!C30</f>
        <v>6552</v>
      </c>
      <c r="E14" s="4">
        <f>Calculations!D30/Calculations!B30</f>
        <v>1.4426544842510219E-3</v>
      </c>
      <c r="F14" s="4">
        <f>Calculations!E30/Calculations!B30</f>
        <v>0.97352461863161555</v>
      </c>
      <c r="G14" s="2">
        <f>Calculations!G30/Calculations!F30</f>
        <v>9.8592453869500857E-2</v>
      </c>
      <c r="H14" s="4">
        <f>Calculations!H30/Calculations!B30</f>
        <v>8.8162218482006895E-4</v>
      </c>
    </row>
    <row r="15" spans="1:8">
      <c r="B15" t="str">
        <f>Calculations!A56</f>
        <v>Lewiston Public</v>
      </c>
      <c r="C15" s="1">
        <f>Calculations!B56</f>
        <v>32817</v>
      </c>
      <c r="D15" s="1">
        <f>Calculations!C56</f>
        <v>2600</v>
      </c>
      <c r="E15" s="4">
        <f>Calculations!D56/Calculations!B56</f>
        <v>1.0969924124691471E-3</v>
      </c>
      <c r="F15" s="4">
        <f>Calculations!E56/Calculations!B56</f>
        <v>0.50403754151811564</v>
      </c>
      <c r="G15" s="2">
        <f>Calculations!G56/Calculations!F56</f>
        <v>9.2501804946640384E-2</v>
      </c>
      <c r="H15" s="4">
        <f>Calculations!H56/Calculations!B56</f>
        <v>5.3326020050583538E-4</v>
      </c>
    </row>
    <row r="16" spans="1:8">
      <c r="B16" t="str">
        <f>Calculations!A52</f>
        <v>Kuna District</v>
      </c>
      <c r="C16" s="1">
        <f>Calculations!B52</f>
        <v>32733</v>
      </c>
      <c r="D16" s="1">
        <f>Calculations!C52</f>
        <v>2886</v>
      </c>
      <c r="E16" s="4">
        <f>Calculations!D52/Calculations!B52</f>
        <v>6.7210460391653687E-4</v>
      </c>
      <c r="F16" s="4">
        <f>Calculations!E52/Calculations!B52</f>
        <v>0.16940091039623623</v>
      </c>
      <c r="G16" s="2">
        <f>Calculations!G52/Calculations!F52</f>
        <v>0.11561893522306201</v>
      </c>
      <c r="H16" s="4">
        <f>Calculations!H52/Calculations!B52</f>
        <v>4.7475025203922642E-4</v>
      </c>
    </row>
    <row r="17" spans="1:8">
      <c r="B17" t="str">
        <f>Calculations!A29</f>
        <v>Eagle Public</v>
      </c>
      <c r="C17" s="1">
        <f>Calculations!B29</f>
        <v>28363</v>
      </c>
      <c r="D17" s="1">
        <f>Calculations!C29</f>
        <v>3254</v>
      </c>
      <c r="E17" s="4">
        <f>Calculations!D29/Calculations!B29</f>
        <v>4.230864154003455E-4</v>
      </c>
      <c r="F17" s="4">
        <f>Calculations!E29/Calculations!B29</f>
        <v>0.594295384832352</v>
      </c>
      <c r="G17" s="2">
        <f>Calculations!G29/Calculations!F29</f>
        <v>0.19945587085313898</v>
      </c>
      <c r="H17" s="4">
        <f>Calculations!H29/Calculations!B29</f>
        <v>4.5834361668370762E-4</v>
      </c>
    </row>
    <row r="18" spans="1:8">
      <c r="C18" s="1"/>
      <c r="D18" s="1"/>
      <c r="E18" s="4"/>
      <c r="F18" s="4"/>
      <c r="G18" s="2"/>
      <c r="H18" s="5" t="s">
        <v>126</v>
      </c>
    </row>
    <row r="19" spans="1:8">
      <c r="C19" s="1"/>
      <c r="D19" s="1"/>
    </row>
    <row r="20" spans="1:8" s="6" customFormat="1" ht="31.5">
      <c r="A20" s="9" t="s">
        <v>120</v>
      </c>
      <c r="B20" s="7" t="s">
        <v>113</v>
      </c>
      <c r="C20" s="7" t="s">
        <v>1</v>
      </c>
      <c r="D20" s="7" t="s">
        <v>119</v>
      </c>
      <c r="E20" s="7" t="s">
        <v>114</v>
      </c>
      <c r="F20" s="7" t="s">
        <v>115</v>
      </c>
      <c r="G20" s="7" t="s">
        <v>116</v>
      </c>
      <c r="H20" s="7" t="s">
        <v>117</v>
      </c>
    </row>
    <row r="21" spans="1:8">
      <c r="B21" t="str">
        <f>Calculations!A82</f>
        <v>Portneuf District</v>
      </c>
      <c r="C21" s="1">
        <f>Calculations!B82</f>
        <v>24031</v>
      </c>
      <c r="D21" s="1">
        <f>Calculations!C82</f>
        <v>3016</v>
      </c>
      <c r="E21" s="4">
        <f>Calculations!D82/Calculations!B82</f>
        <v>4.9935499979193547E-4</v>
      </c>
      <c r="F21" s="4">
        <f>Calculations!E82/Calculations!B82</f>
        <v>0.32191752319920103</v>
      </c>
      <c r="G21" s="2">
        <f>Calculations!G82/Calculations!F82</f>
        <v>0.10681630390800063</v>
      </c>
      <c r="H21" s="4">
        <f>Calculations!H82/Calculations!B82</f>
        <v>4.3319046231950399E-4</v>
      </c>
    </row>
    <row r="22" spans="1:8">
      <c r="B22" t="str">
        <f>Calculations!A9</f>
        <v>Blackfoot Public</v>
      </c>
      <c r="C22" s="1">
        <f>Calculations!B9</f>
        <v>19621</v>
      </c>
      <c r="D22" s="1">
        <f>Calculations!C9</f>
        <v>2700</v>
      </c>
      <c r="E22" s="4">
        <f>Calculations!D9/Calculations!B9</f>
        <v>5.096580194689363E-4</v>
      </c>
      <c r="F22" s="4">
        <f>Calculations!E9/Calculations!B9</f>
        <v>0.42316905356505785</v>
      </c>
      <c r="G22" s="2">
        <f>Calculations!G9/Calculations!F9</f>
        <v>0.24530980425837187</v>
      </c>
      <c r="H22" s="4">
        <f>Calculations!H9/Calculations!B9</f>
        <v>3.394322409663116E-4</v>
      </c>
    </row>
    <row r="23" spans="1:8">
      <c r="B23" t="str">
        <f>Calculations!A84</f>
        <v>Prairie-River District</v>
      </c>
      <c r="C23" s="1">
        <f>Calculations!B84</f>
        <v>17650</v>
      </c>
      <c r="D23" s="1">
        <f>Calculations!C84</f>
        <v>10140</v>
      </c>
      <c r="E23" s="4">
        <f>Calculations!D84/Calculations!B84</f>
        <v>3.7393767705382434E-3</v>
      </c>
      <c r="F23" s="4">
        <f>Calculations!E84/Calculations!B84</f>
        <v>1.4696883852691218</v>
      </c>
      <c r="G23" s="2">
        <f>Calculations!G84/Calculations!F84</f>
        <v>7.3538813579047124E-2</v>
      </c>
      <c r="H23" s="4">
        <f>Calculations!H84/Calculations!B84</f>
        <v>5.4390934844192633E-4</v>
      </c>
    </row>
    <row r="24" spans="1:8">
      <c r="B24" t="str">
        <f>Calculations!A69</f>
        <v>Mountain Home Public</v>
      </c>
      <c r="C24" s="1">
        <f>Calculations!B69</f>
        <v>14451</v>
      </c>
      <c r="D24" s="1">
        <f>Calculations!C69</f>
        <v>3016</v>
      </c>
      <c r="E24" s="4">
        <f>Calculations!D69/Calculations!B69</f>
        <v>1.6607847207805689E-3</v>
      </c>
      <c r="F24" s="4">
        <f>Calculations!E69/Calculations!B69</f>
        <v>1.2514704864715245</v>
      </c>
      <c r="G24" s="2">
        <f>Calculations!G69/Calculations!F69</f>
        <v>8.1007495672716201E-2</v>
      </c>
      <c r="H24" s="4">
        <f>Calculations!H69/Calculations!B69</f>
        <v>5.8542661407515054E-4</v>
      </c>
    </row>
    <row r="25" spans="1:8">
      <c r="B25" t="str">
        <f>Calculations!A53</f>
        <v>Larsen-Sant Public</v>
      </c>
      <c r="C25" s="1">
        <f>Calculations!B53</f>
        <v>13726</v>
      </c>
      <c r="D25" s="1">
        <f>Calculations!C53</f>
        <v>2343</v>
      </c>
      <c r="E25" s="4">
        <f>Calculations!D53/Calculations!B53</f>
        <v>1.384234299868862E-3</v>
      </c>
      <c r="F25" s="4">
        <f>Calculations!E53/Calculations!B53</f>
        <v>0.56097916363106515</v>
      </c>
      <c r="G25" s="2">
        <f>Calculations!G53/Calculations!F53</f>
        <v>0.12835476782304839</v>
      </c>
      <c r="H25" s="4">
        <f>Calculations!H53/Calculations!B53</f>
        <v>4.3348389916945945E-4</v>
      </c>
    </row>
    <row r="26" spans="1:8">
      <c r="B26" t="str">
        <f>Calculations!A35</f>
        <v>Fremont County District</v>
      </c>
      <c r="C26" s="1">
        <f>Calculations!B35</f>
        <v>13168</v>
      </c>
      <c r="D26" s="1">
        <f>Calculations!C35</f>
        <v>6095</v>
      </c>
      <c r="E26" s="4">
        <f>Calculations!D35/Calculations!B35</f>
        <v>1.215066828675577E-3</v>
      </c>
      <c r="F26" s="4">
        <f>Calculations!E35/Calculations!B35</f>
        <v>0.42238760631834749</v>
      </c>
      <c r="G26" s="2">
        <f>Calculations!G35/Calculations!F35</f>
        <v>5.0212288690243113E-2</v>
      </c>
      <c r="H26" s="4">
        <f>Calculations!H35/Calculations!B35</f>
        <v>7.1688942891859049E-4</v>
      </c>
    </row>
    <row r="27" spans="1:8">
      <c r="B27" t="str">
        <f>Calculations!A72</f>
        <v>North Bingham County District</v>
      </c>
      <c r="C27" s="1">
        <f>Calculations!B72</f>
        <v>13055</v>
      </c>
      <c r="D27" s="1">
        <f>Calculations!C72</f>
        <v>2392</v>
      </c>
      <c r="E27" s="4">
        <f>Calculations!D72/Calculations!B72</f>
        <v>8.4258904634239751E-4</v>
      </c>
      <c r="F27" s="4">
        <f>Calculations!E72/Calculations!B72</f>
        <v>0.39831482190731521</v>
      </c>
      <c r="G27" s="2">
        <f>Calculations!G72/Calculations!F72</f>
        <v>0.20064318232448147</v>
      </c>
      <c r="H27" s="4">
        <f>Calculations!H72/Calculations!B72</f>
        <v>4.5959402527767141E-4</v>
      </c>
    </row>
    <row r="28" spans="1:8">
      <c r="B28" t="str">
        <f>Calculations!A12</f>
        <v>Boundary County District</v>
      </c>
      <c r="C28" s="1">
        <f>Calculations!B12</f>
        <v>11948</v>
      </c>
      <c r="D28" s="1">
        <f>Calculations!C12</f>
        <v>3025</v>
      </c>
      <c r="E28" s="4">
        <f>Calculations!D12/Calculations!B12</f>
        <v>1.9250083696016069E-3</v>
      </c>
      <c r="F28" s="4">
        <f>Calculations!E12/Calculations!B12</f>
        <v>0.74916303983930366</v>
      </c>
      <c r="G28" s="2">
        <f>Calculations!G12/Calculations!F12</f>
        <v>8.2575111074161101E-2</v>
      </c>
      <c r="H28" s="4">
        <f>Calculations!H12/Calculations!B12</f>
        <v>1.004352192835621E-3</v>
      </c>
    </row>
    <row r="29" spans="1:8">
      <c r="B29" t="str">
        <f>Calculations!A36</f>
        <v>Garden City Public</v>
      </c>
      <c r="C29" s="1">
        <f>Calculations!B36</f>
        <v>11911</v>
      </c>
      <c r="D29" s="1">
        <f>Calculations!C36</f>
        <v>3330</v>
      </c>
      <c r="E29" s="4">
        <f>Calculations!D36/Calculations!B36</f>
        <v>3.5261522961967931E-3</v>
      </c>
      <c r="F29" s="4">
        <f>Calculations!E36/Calculations!B36</f>
        <v>3.3134917303333054</v>
      </c>
      <c r="G29" s="2">
        <f>Calculations!G36/Calculations!F36</f>
        <v>7.7807670437668147E-2</v>
      </c>
      <c r="H29" s="4">
        <f>Calculations!H36/Calculations!B36</f>
        <v>1.1006632524557132E-3</v>
      </c>
    </row>
    <row r="30" spans="1:8">
      <c r="B30" t="str">
        <f>Calculations!A49</f>
        <v>Jerome Public</v>
      </c>
      <c r="C30" s="1">
        <f>Calculations!B49</f>
        <v>11807</v>
      </c>
      <c r="D30" s="1">
        <f>Calculations!C49</f>
        <v>2750</v>
      </c>
      <c r="E30" s="4">
        <f>Calculations!D49/Calculations!B49</f>
        <v>2.3714745489963581E-3</v>
      </c>
      <c r="F30" s="4">
        <f>Calculations!E49/Calculations!B49</f>
        <v>0.89548572880494626</v>
      </c>
      <c r="G30" s="2">
        <f>Calculations!G49/Calculations!F49</f>
        <v>0.10688187681047123</v>
      </c>
      <c r="H30" s="4">
        <f>Calculations!H49/Calculations!B49</f>
        <v>5.3358177352418057E-4</v>
      </c>
    </row>
    <row r="31" spans="1:8">
      <c r="B31" t="str">
        <f>Calculations!A97</f>
        <v>St. Maries Public</v>
      </c>
      <c r="C31" s="1">
        <f>Calculations!B97</f>
        <v>11733</v>
      </c>
      <c r="D31" s="1">
        <f>Calculations!C97</f>
        <v>1612</v>
      </c>
      <c r="E31" s="4">
        <f>Calculations!D97/Calculations!B97</f>
        <v>5.9660785817778911E-4</v>
      </c>
      <c r="F31" s="4">
        <f>Calculations!E97/Calculations!B97</f>
        <v>0.18597119236341941</v>
      </c>
      <c r="G31" s="2">
        <f>Calculations!G97/Calculations!F97</f>
        <v>0.1308886246877761</v>
      </c>
      <c r="H31" s="4">
        <f>Calculations!H97/Calculations!B97</f>
        <v>2.3182476774908378E-4</v>
      </c>
    </row>
    <row r="32" spans="1:8">
      <c r="B32" t="str">
        <f>Calculations!A101</f>
        <v>Valley of the Tetons District</v>
      </c>
      <c r="C32" s="1">
        <f>Calculations!B101</f>
        <v>11640</v>
      </c>
      <c r="D32" s="1">
        <f>Calculations!C101</f>
        <v>4500</v>
      </c>
      <c r="E32" s="4">
        <f>Calculations!D101/Calculations!B101</f>
        <v>1.2027491408934709E-3</v>
      </c>
      <c r="F32" s="4">
        <f>Calculations!E101/Calculations!B101</f>
        <v>1.5463917525773196</v>
      </c>
      <c r="G32" s="2">
        <f>Calculations!G101/Calculations!F101</f>
        <v>8.5918801728530877E-2</v>
      </c>
      <c r="H32" s="4">
        <f>Calculations!H101/Calculations!B101</f>
        <v>6.5549828178694156E-4</v>
      </c>
    </row>
    <row r="33" spans="1:8">
      <c r="B33" t="str">
        <f>Calculations!A15</f>
        <v>Burley Public</v>
      </c>
      <c r="C33" s="1">
        <f>Calculations!B15</f>
        <v>10525</v>
      </c>
      <c r="D33" s="1">
        <f>Calculations!C15</f>
        <v>2538</v>
      </c>
      <c r="E33" s="4">
        <f>Calculations!D15/Calculations!B15</f>
        <v>5.1306413301662711E-3</v>
      </c>
      <c r="F33" s="4">
        <f>Calculations!E15/Calculations!B15</f>
        <v>0.73795724465558199</v>
      </c>
      <c r="G33" s="2">
        <f>Calculations!G15/Calculations!F15</f>
        <v>0.10028871537608766</v>
      </c>
      <c r="H33" s="4">
        <f>Calculations!H15/Calculations!B15</f>
        <v>6.5558194774346793E-4</v>
      </c>
    </row>
    <row r="34" spans="1:8">
      <c r="C34" s="1"/>
      <c r="D34" s="1"/>
      <c r="E34" s="4"/>
      <c r="F34" s="4"/>
      <c r="G34" s="2"/>
      <c r="H34" s="5" t="s">
        <v>126</v>
      </c>
    </row>
    <row r="35" spans="1:8">
      <c r="C35" s="1"/>
      <c r="D35" s="1"/>
    </row>
    <row r="36" spans="1:8" s="6" customFormat="1" ht="31.5">
      <c r="A36" s="9" t="s">
        <v>122</v>
      </c>
      <c r="B36" s="7" t="s">
        <v>113</v>
      </c>
      <c r="C36" s="7" t="s">
        <v>1</v>
      </c>
      <c r="D36" s="7" t="s">
        <v>119</v>
      </c>
      <c r="E36" s="7" t="s">
        <v>114</v>
      </c>
      <c r="F36" s="7" t="s">
        <v>115</v>
      </c>
      <c r="G36" s="7" t="s">
        <v>116</v>
      </c>
      <c r="H36" s="7" t="s">
        <v>117</v>
      </c>
    </row>
    <row r="37" spans="1:8">
      <c r="A37" s="10"/>
      <c r="B37" t="str">
        <f>Calculations!A104</f>
        <v>West Bonner District</v>
      </c>
      <c r="C37" s="1">
        <f>Calculations!B104</f>
        <v>8560</v>
      </c>
      <c r="D37" s="1">
        <f>Calculations!C104</f>
        <v>3640</v>
      </c>
      <c r="E37" s="4">
        <f>Calculations!D104/Calculations!B104</f>
        <v>1.869158878504673E-3</v>
      </c>
      <c r="F37" s="4">
        <f>Calculations!E104/Calculations!B104</f>
        <v>0.71927570093457949</v>
      </c>
      <c r="G37" s="2">
        <f>Calculations!G104/Calculations!F104</f>
        <v>3.014811154611223E-2</v>
      </c>
      <c r="H37" s="4">
        <f>Calculations!H104/Calculations!B104</f>
        <v>6.2967289719626169E-4</v>
      </c>
    </row>
    <row r="38" spans="1:8">
      <c r="B38" t="str">
        <f>Calculations!A43</f>
        <v>Hailey Public</v>
      </c>
      <c r="C38" s="1">
        <f>Calculations!B43</f>
        <v>8501</v>
      </c>
      <c r="D38" s="1">
        <f>Calculations!C43</f>
        <v>2652</v>
      </c>
      <c r="E38" s="4">
        <f>Calculations!D43/Calculations!B43</f>
        <v>2.3526643924244206E-3</v>
      </c>
      <c r="F38" s="4">
        <f>Calculations!E43/Calculations!B43</f>
        <v>1.4937066227502647</v>
      </c>
      <c r="G38" s="2">
        <f>Calculations!G43/Calculations!F43</f>
        <v>6.117340758648767E-2</v>
      </c>
      <c r="H38" s="4">
        <f>Calculations!H43/Calculations!B43</f>
        <v>1.1445712269144807E-3</v>
      </c>
    </row>
    <row r="39" spans="1:8">
      <c r="B39" t="str">
        <f>Calculations!A94</f>
        <v>Snake River School/Community</v>
      </c>
      <c r="C39" s="1">
        <f>Calculations!B94</f>
        <v>8261</v>
      </c>
      <c r="D39" s="1">
        <f>Calculations!C94</f>
        <v>2444</v>
      </c>
      <c r="E39" s="4">
        <f>Calculations!D94/Calculations!B94</f>
        <v>4.4788766493160633E-3</v>
      </c>
      <c r="F39" s="4">
        <f>Calculations!E94/Calculations!B94</f>
        <v>0.64205302021547028</v>
      </c>
      <c r="G39" s="2">
        <f>Calculations!G94/Calculations!F94</f>
        <v>0.39832398228365951</v>
      </c>
      <c r="H39" s="4">
        <f>Calculations!H94/Calculations!B94</f>
        <v>6.0525360125892745E-4</v>
      </c>
    </row>
    <row r="40" spans="1:8">
      <c r="B40" t="str">
        <f>Calculations!A23</f>
        <v>Clearwater District</v>
      </c>
      <c r="C40" s="1">
        <f>Calculations!B23</f>
        <v>8153</v>
      </c>
      <c r="D40" s="1">
        <f>Calculations!C23</f>
        <v>4684</v>
      </c>
      <c r="E40" s="4">
        <f>Calculations!D23/Calculations!B23</f>
        <v>2.9437017048939041E-3</v>
      </c>
      <c r="F40" s="4">
        <f>Calculations!E23/Calculations!B23</f>
        <v>1.0576474917208389</v>
      </c>
      <c r="G40" s="2">
        <f>Calculations!G23/Calculations!F23</f>
        <v>5.2694370060105425E-2</v>
      </c>
      <c r="H40" s="4">
        <f>Calculations!H23/Calculations!B23</f>
        <v>8.1197105359990184E-4</v>
      </c>
    </row>
    <row r="41" spans="1:8">
      <c r="B41" t="str">
        <f>Calculations!A67</f>
        <v>Middleton Public</v>
      </c>
      <c r="C41" s="1">
        <f>Calculations!B67</f>
        <v>8009</v>
      </c>
      <c r="D41" s="1">
        <f>Calculations!C67</f>
        <v>2782</v>
      </c>
      <c r="E41" s="4">
        <f>Calculations!D67/Calculations!B67</f>
        <v>2.1226120614308902E-3</v>
      </c>
      <c r="F41" s="4">
        <f>Calculations!E67/Calculations!B67</f>
        <v>1.1349731552003997</v>
      </c>
      <c r="G41" s="2">
        <f>Calculations!G67/Calculations!F67</f>
        <v>0.1012947350309704</v>
      </c>
      <c r="H41" s="4">
        <f>Calculations!H67/Calculations!B67</f>
        <v>1.2485953302534649E-3</v>
      </c>
    </row>
    <row r="42" spans="1:8">
      <c r="B42" t="str">
        <f>Calculations!A55</f>
        <v>Lemhi County District</v>
      </c>
      <c r="C42" s="1">
        <f>Calculations!B55</f>
        <v>7961</v>
      </c>
      <c r="D42" s="1">
        <f>Calculations!C55</f>
        <v>3588</v>
      </c>
      <c r="E42" s="4">
        <f>Calculations!D55/Calculations!B55</f>
        <v>4.3964326089687223E-3</v>
      </c>
      <c r="F42" s="4">
        <f>Calculations!E55/Calculations!B55</f>
        <v>1.1714608717497801</v>
      </c>
      <c r="G42" s="2">
        <f>Calculations!G55/Calculations!F55</f>
        <v>0.18583353594294513</v>
      </c>
      <c r="H42" s="4">
        <f>Calculations!H55/Calculations!B55</f>
        <v>5.7404848637105895E-4</v>
      </c>
    </row>
    <row r="43" spans="1:8">
      <c r="B43" t="str">
        <f>Calculations!A79</f>
        <v>Payette Public</v>
      </c>
      <c r="C43" s="1">
        <f>Calculations!B79</f>
        <v>7527</v>
      </c>
      <c r="D43" s="1">
        <f>Calculations!C79</f>
        <v>2340</v>
      </c>
      <c r="E43" s="4">
        <f>Calculations!D79/Calculations!B79</f>
        <v>2.7899561578318055E-3</v>
      </c>
      <c r="F43" s="4">
        <f>Calculations!E79/Calculations!B79</f>
        <v>2.0248438953102164</v>
      </c>
      <c r="G43" s="2">
        <f>Calculations!G79/Calculations!F79</f>
        <v>6.4437776825260751E-2</v>
      </c>
      <c r="H43" s="4">
        <f>Calculations!H79/Calculations!B79</f>
        <v>6.1777600637704267E-4</v>
      </c>
    </row>
    <row r="44" spans="1:8">
      <c r="B44" t="str">
        <f>Calculations!A96</f>
        <v>South Bannock District</v>
      </c>
      <c r="C44" s="1">
        <f>Calculations!B96</f>
        <v>7437</v>
      </c>
      <c r="D44" s="1">
        <f>Calculations!C96</f>
        <v>4388</v>
      </c>
      <c r="E44" s="4">
        <f>Calculations!D96/Calculations!B96</f>
        <v>1.344628210299852E-3</v>
      </c>
      <c r="F44" s="4">
        <f>Calculations!E96/Calculations!B96</f>
        <v>7.1803146430012108E-2</v>
      </c>
      <c r="G44" s="2">
        <f>Calculations!G96/Calculations!F96</f>
        <v>9.1367824315244567E-2</v>
      </c>
      <c r="H44" s="4">
        <f>Calculations!H96/Calculations!B96</f>
        <v>8.2425709291380936E-4</v>
      </c>
    </row>
    <row r="45" spans="1:8">
      <c r="B45" t="str">
        <f>Calculations!A4</f>
        <v>American Falls District</v>
      </c>
      <c r="C45" s="1">
        <f>Calculations!B4</f>
        <v>7178</v>
      </c>
      <c r="D45" s="1">
        <f>Calculations!C4</f>
        <v>2748</v>
      </c>
      <c r="E45" s="4">
        <f>Calculations!D4/Calculations!B4</f>
        <v>1.5324602953468932E-3</v>
      </c>
      <c r="F45" s="4">
        <f>Calculations!E4/Calculations!B4</f>
        <v>0.42212315408191697</v>
      </c>
      <c r="G45" s="2">
        <f>Calculations!G4/Calculations!F4</f>
        <v>0.11108723915294948</v>
      </c>
      <c r="H45" s="4">
        <f>Calculations!H4/Calculations!B4</f>
        <v>9.752020061298412E-4</v>
      </c>
    </row>
    <row r="46" spans="1:8">
      <c r="B46" t="str">
        <f>Calculations!A33</f>
        <v>Emmett Public</v>
      </c>
      <c r="C46" s="1">
        <f>Calculations!B33</f>
        <v>6903</v>
      </c>
      <c r="D46" s="1">
        <f>Calculations!C33</f>
        <v>2028</v>
      </c>
      <c r="E46" s="4">
        <f>Calculations!D33/Calculations!B33</f>
        <v>1.0140518615094887E-3</v>
      </c>
      <c r="F46" s="4">
        <f>Calculations!E33/Calculations!B33</f>
        <v>0.9353904099666811</v>
      </c>
      <c r="G46" s="2">
        <f>Calculations!G33/Calculations!F33</f>
        <v>0.23846824153480597</v>
      </c>
      <c r="H46" s="4">
        <f>Calculations!H33/Calculations!B33</f>
        <v>7.2432275822106331E-4</v>
      </c>
    </row>
    <row r="47" spans="1:8">
      <c r="B47" t="str">
        <f>Calculations!A48</f>
        <v>Jefferson County District</v>
      </c>
      <c r="C47" s="1">
        <f>Calculations!B48</f>
        <v>6373</v>
      </c>
      <c r="D47" s="1">
        <f>Calculations!C48</f>
        <v>4142</v>
      </c>
      <c r="E47" s="4">
        <f>Calculations!D48/Calculations!B48</f>
        <v>8.159422563941629E-3</v>
      </c>
      <c r="F47" s="4">
        <f>Calculations!E48/Calculations!B48</f>
        <v>0.15801035619017731</v>
      </c>
      <c r="G47" s="2">
        <f>Calculations!G48/Calculations!F48</f>
        <v>6.9808298455019888E-2</v>
      </c>
      <c r="H47" s="4">
        <f>Calculations!H48/Calculations!B48</f>
        <v>1.0403263769025576E-3</v>
      </c>
    </row>
    <row r="48" spans="1:8">
      <c r="B48" t="str">
        <f>Calculations!A59</f>
        <v>Lizard Butte District</v>
      </c>
      <c r="C48" s="1">
        <f>Calculations!B59</f>
        <v>6107</v>
      </c>
      <c r="D48" s="1">
        <f>Calculations!C59</f>
        <v>1872</v>
      </c>
      <c r="E48" s="4">
        <f>Calculations!D59/Calculations!B59</f>
        <v>2.2924512854101851E-3</v>
      </c>
      <c r="F48" s="4">
        <f>Calculations!E59/Calculations!B59</f>
        <v>0.61175700016374657</v>
      </c>
      <c r="G48" s="2">
        <f>Calculations!G59/Calculations!F59</f>
        <v>0.21895171701523367</v>
      </c>
      <c r="H48" s="4">
        <f>Calculations!H59/Calculations!B59</f>
        <v>1.637465203864418E-4</v>
      </c>
    </row>
    <row r="49" spans="1:8">
      <c r="B49" t="str">
        <f>Calculations!A6</f>
        <v>Bear Lake County District</v>
      </c>
      <c r="C49" s="1">
        <f>Calculations!B6</f>
        <v>6050</v>
      </c>
      <c r="D49" s="1">
        <f>Calculations!C6</f>
        <v>2912</v>
      </c>
      <c r="E49" s="4">
        <f>Calculations!D6/Calculations!B6</f>
        <v>9.9173553719008266E-4</v>
      </c>
      <c r="F49" s="4">
        <f>Calculations!E6/Calculations!B6</f>
        <v>0.2844628099173554</v>
      </c>
      <c r="G49" s="2">
        <f>Calculations!G6/Calculations!F6</f>
        <v>0.13440649917255906</v>
      </c>
      <c r="H49" s="4">
        <f>Calculations!H6/Calculations!B6</f>
        <v>7.4380165289256194E-4</v>
      </c>
    </row>
    <row r="50" spans="1:8">
      <c r="B50" t="str">
        <f>Calculations!A99</f>
        <v>Sugar Salem School/Community</v>
      </c>
      <c r="C50" s="1">
        <f>Calculations!B99</f>
        <v>5983</v>
      </c>
      <c r="D50" s="1">
        <f>Calculations!C99</f>
        <v>2523</v>
      </c>
      <c r="E50" s="4">
        <f>Calculations!D99/Calculations!B99</f>
        <v>5.0142069196055486E-4</v>
      </c>
      <c r="F50" s="4">
        <f>Calculations!E99/Calculations!B99</f>
        <v>4.7300685274945679E-2</v>
      </c>
      <c r="G50" s="2">
        <f>Calculations!G99/Calculations!F99</f>
        <v>0.36483189344300027</v>
      </c>
      <c r="H50" s="4">
        <f>Calculations!H99/Calculations!B99</f>
        <v>3.1923784054821994E-4</v>
      </c>
    </row>
    <row r="51" spans="1:8">
      <c r="B51" t="str">
        <f>Calculations!A27</f>
        <v>DeMary Memorial</v>
      </c>
      <c r="C51" s="1">
        <f>Calculations!B27</f>
        <v>5769</v>
      </c>
      <c r="D51" s="1">
        <f>Calculations!C27</f>
        <v>2156</v>
      </c>
      <c r="E51" s="4">
        <f>Calculations!D27/Calculations!B27</f>
        <v>2.9467845380481885E-3</v>
      </c>
      <c r="F51" s="4">
        <f>Calculations!E27/Calculations!B27</f>
        <v>1.8016987346160513</v>
      </c>
      <c r="G51" s="2">
        <f>Calculations!G27/Calculations!F27</f>
        <v>0.14056543837357052</v>
      </c>
      <c r="H51" s="4">
        <f>Calculations!H27/Calculations!B27</f>
        <v>7.5403016120644819E-4</v>
      </c>
    </row>
    <row r="52" spans="1:8">
      <c r="B52" t="str">
        <f>Calculations!A8</f>
        <v xml:space="preserve">Benewah District </v>
      </c>
      <c r="C52" s="1">
        <f>Calculations!B8</f>
        <v>5754</v>
      </c>
      <c r="D52" s="1">
        <f>Calculations!C8</f>
        <v>3120</v>
      </c>
      <c r="E52" s="4">
        <f>Calculations!D8/Calculations!B8</f>
        <v>2.6068821689259644E-3</v>
      </c>
      <c r="F52" s="4">
        <f>Calculations!E8/Calculations!B8</f>
        <v>0.32985749044143203</v>
      </c>
      <c r="G52" s="2">
        <f>Calculations!G8/Calculations!F8</f>
        <v>5.2134066341975413E-2</v>
      </c>
      <c r="H52" s="4">
        <f>Calculations!H8/Calculations!B8</f>
        <v>6.0827250608272508E-4</v>
      </c>
    </row>
    <row r="53" spans="1:8">
      <c r="B53" t="str">
        <f>Calculations!A103</f>
        <v>Weiser Public</v>
      </c>
      <c r="C53" s="1">
        <f>Calculations!B103</f>
        <v>5381</v>
      </c>
      <c r="D53" s="1">
        <f>Calculations!C103</f>
        <v>2340</v>
      </c>
      <c r="E53" s="4">
        <f>Calculations!D103/Calculations!B103</f>
        <v>7.4335625348448246E-4</v>
      </c>
      <c r="F53" s="4">
        <f>Calculations!E103/Calculations!B103</f>
        <v>0.83627578517004275</v>
      </c>
      <c r="G53" s="2">
        <f>Calculations!G103/Calculations!F103</f>
        <v>0.14998657043589766</v>
      </c>
      <c r="H53" s="4">
        <f>Calculations!H103/Calculations!B103</f>
        <v>4.4043858018955588E-4</v>
      </c>
    </row>
    <row r="54" spans="1:8">
      <c r="C54" s="1"/>
      <c r="D54" s="1"/>
      <c r="E54" s="4"/>
      <c r="F54" s="4"/>
      <c r="G54" s="2"/>
      <c r="H54" s="5" t="s">
        <v>126</v>
      </c>
    </row>
    <row r="55" spans="1:8">
      <c r="C55" s="1"/>
      <c r="D55" s="1"/>
    </row>
    <row r="56" spans="1:8" s="6" customFormat="1" ht="31.5">
      <c r="A56" s="9" t="s">
        <v>123</v>
      </c>
      <c r="B56" s="7" t="s">
        <v>113</v>
      </c>
      <c r="C56" s="7" t="s">
        <v>1</v>
      </c>
      <c r="D56" s="7" t="s">
        <v>119</v>
      </c>
      <c r="E56" s="7" t="s">
        <v>114</v>
      </c>
      <c r="F56" s="7" t="s">
        <v>115</v>
      </c>
      <c r="G56" s="7" t="s">
        <v>116</v>
      </c>
      <c r="H56" s="7" t="s">
        <v>117</v>
      </c>
    </row>
    <row r="57" spans="1:8">
      <c r="B57" t="str">
        <f>Calculations!A76</f>
        <v>Oneida County District</v>
      </c>
      <c r="C57" s="1">
        <f>Calculations!B76</f>
        <v>4488</v>
      </c>
      <c r="D57" s="1">
        <f>Calculations!C76</f>
        <v>1742</v>
      </c>
      <c r="E57" s="4">
        <f>Calculations!D76/Calculations!B76</f>
        <v>3.1194295900178253E-3</v>
      </c>
      <c r="F57" s="4">
        <f>Calculations!E76/Calculations!B76</f>
        <v>0.77473262032085566</v>
      </c>
      <c r="G57" s="2">
        <f>Calculations!G76/Calculations!F76</f>
        <v>9.2094188064385393E-2</v>
      </c>
      <c r="H57" s="4">
        <f>Calculations!H76/Calculations!B76</f>
        <v>8.7121212121212129E-4</v>
      </c>
    </row>
    <row r="58" spans="1:8">
      <c r="B58" t="str">
        <f>Calculations!A14</f>
        <v>Buhl Public</v>
      </c>
      <c r="C58" s="1">
        <f>Calculations!B14</f>
        <v>4407</v>
      </c>
      <c r="D58" s="1">
        <f>Calculations!C14</f>
        <v>1664</v>
      </c>
      <c r="E58" s="4">
        <f>Calculations!D14/Calculations!B14</f>
        <v>3.6305877013841615E-3</v>
      </c>
      <c r="F58" s="4">
        <f>Calculations!E14/Calculations!B14</f>
        <v>0.83911958248241436</v>
      </c>
      <c r="G58" s="2">
        <f>Calculations!G14/Calculations!F14</f>
        <v>8.438816618289717E-2</v>
      </c>
      <c r="H58" s="4">
        <f>Calculations!H14/Calculations!B14</f>
        <v>1.1095983662355344E-3</v>
      </c>
    </row>
    <row r="59" spans="1:8">
      <c r="B59" t="str">
        <f>Calculations!A93</f>
        <v>Shoshone Public</v>
      </c>
      <c r="C59" s="1">
        <f>Calculations!B93</f>
        <v>4323</v>
      </c>
      <c r="D59" s="1">
        <f>Calculations!C93</f>
        <v>1406</v>
      </c>
      <c r="E59" s="4">
        <f>Calculations!D93/Calculations!B93</f>
        <v>6.939625260235947E-4</v>
      </c>
      <c r="F59" s="4">
        <f>Calculations!E93/Calculations!B93</f>
        <v>0.20194309507286606</v>
      </c>
      <c r="G59" s="2">
        <f>Calculations!G93/Calculations!F93</f>
        <v>0.10725793057631623</v>
      </c>
      <c r="H59" s="4">
        <f>Calculations!H93/Calculations!B93</f>
        <v>3.09969928290539E-4</v>
      </c>
    </row>
    <row r="60" spans="1:8">
      <c r="B60" t="str">
        <f>Calculations!A87</f>
        <v>Rigby Public</v>
      </c>
      <c r="C60" s="1">
        <f>Calculations!B87</f>
        <v>4193</v>
      </c>
      <c r="D60" s="1">
        <f>Calculations!C87</f>
        <v>1924</v>
      </c>
      <c r="E60" s="4">
        <f>Calculations!D87/Calculations!B87</f>
        <v>9.5397090388743143E-4</v>
      </c>
      <c r="F60" s="5" t="s">
        <v>111</v>
      </c>
      <c r="G60" s="2">
        <f>Calculations!G87/Calculations!F87</f>
        <v>0.16142314189189189</v>
      </c>
      <c r="H60" s="4">
        <f>Calculations!H87/Calculations!B87</f>
        <v>8.3472454090150253E-4</v>
      </c>
    </row>
    <row r="61" spans="1:8">
      <c r="B61" t="str">
        <f>Calculations!A105</f>
        <v>Wilder District</v>
      </c>
      <c r="C61" s="1">
        <f>Calculations!B105</f>
        <v>4081</v>
      </c>
      <c r="D61" s="1">
        <f>Calculations!C105</f>
        <v>1358</v>
      </c>
      <c r="E61" s="4">
        <f>Calculations!D105/Calculations!B105</f>
        <v>2.2053418279833373E-3</v>
      </c>
      <c r="F61" s="4">
        <f>Calculations!D105/Calculations!B105</f>
        <v>2.2053418279833373E-3</v>
      </c>
      <c r="G61" s="2">
        <f>Calculations!G105/Calculations!F105</f>
        <v>0.15359262838210933</v>
      </c>
      <c r="H61" s="4">
        <f>Calculations!G105/Calculations!B105</f>
        <v>4.3621661357510417</v>
      </c>
    </row>
    <row r="62" spans="1:8">
      <c r="B62" t="str">
        <f>Calculations!A2</f>
        <v>Aberdeen District</v>
      </c>
      <c r="C62" s="1">
        <f>Calculations!B2</f>
        <v>4016</v>
      </c>
      <c r="D62" s="1">
        <f>Calculations!C2</f>
        <v>1716</v>
      </c>
      <c r="E62" s="4">
        <f>Calculations!D2/Calculations!B2</f>
        <v>3.9840637450199202E-3</v>
      </c>
      <c r="F62" s="4">
        <f>Calculations!E2/Calculations!B2</f>
        <v>1.3864541832669324</v>
      </c>
      <c r="G62" s="2">
        <f>Calculations!G2/Calculations!F2</f>
        <v>9.3306760157693375E-2</v>
      </c>
      <c r="H62" s="4">
        <f>Calculations!H2/Calculations!B2</f>
        <v>6.8476095617529885E-4</v>
      </c>
    </row>
    <row r="63" spans="1:8">
      <c r="B63" t="str">
        <f>Calculations!A51</f>
        <v>Kimberly Public</v>
      </c>
      <c r="C63" s="1">
        <f>Calculations!B51</f>
        <v>3962</v>
      </c>
      <c r="D63" s="1">
        <f>Calculations!C51</f>
        <v>1462</v>
      </c>
      <c r="E63" s="4">
        <f>Calculations!D51/Calculations!B51</f>
        <v>1.7667844522968198E-3</v>
      </c>
      <c r="F63" s="4">
        <f>Calculations!E51/Calculations!B51</f>
        <v>0.98763250883392228</v>
      </c>
      <c r="G63" s="2">
        <f>Calculations!G51/Calculations!F51</f>
        <v>0.10882996033763856</v>
      </c>
      <c r="H63" s="4">
        <f>Calculations!H51/Calculations!B51</f>
        <v>4.1645633518425036E-4</v>
      </c>
    </row>
    <row r="64" spans="1:8">
      <c r="B64" t="str">
        <f>Calculations!A10</f>
        <v>Boise Basin District</v>
      </c>
      <c r="C64" s="1">
        <f>Calculations!B10</f>
        <v>3628</v>
      </c>
      <c r="D64" s="1">
        <f>Calculations!C10</f>
        <v>2145</v>
      </c>
      <c r="E64" s="4">
        <f>Calculations!D10/Calculations!B10</f>
        <v>2.7563395810363835E-3</v>
      </c>
      <c r="F64" s="4">
        <f>Calculations!E10/Calculations!B10</f>
        <v>1.0286659316427784</v>
      </c>
      <c r="G64" s="2">
        <f>Calculations!G10/Calculations!F10</f>
        <v>5.6854566995371128E-2</v>
      </c>
      <c r="H64" s="4">
        <f>Calculations!H10/Calculations!B10</f>
        <v>1.1025358324145535E-3</v>
      </c>
    </row>
    <row r="65" spans="1:8">
      <c r="B65" t="str">
        <f>Calculations!A39</f>
        <v>Gooding Public</v>
      </c>
      <c r="C65" s="1">
        <f>Calculations!B39</f>
        <v>3473</v>
      </c>
      <c r="D65" s="1">
        <f>Calculations!C39</f>
        <v>1682</v>
      </c>
      <c r="E65" s="4">
        <f>Calculations!D39/Calculations!B39</f>
        <v>7.4863230636337463E-3</v>
      </c>
      <c r="F65" s="4">
        <f>Calculations!E39/Calculations!B39</f>
        <v>2.3322775698243592</v>
      </c>
      <c r="G65" s="2">
        <f>Calculations!G39/Calculations!F39</f>
        <v>6.1232734893821174E-2</v>
      </c>
      <c r="H65" s="4">
        <f>Calculations!H39/Calculations!B39</f>
        <v>1.4396775122372588E-3</v>
      </c>
    </row>
    <row r="66" spans="1:8">
      <c r="B66" t="str">
        <f>Calculations!A64</f>
        <v>McCall Public</v>
      </c>
      <c r="C66" s="1">
        <f>Calculations!B64</f>
        <v>3470</v>
      </c>
      <c r="D66" s="1">
        <f>Calculations!C64</f>
        <v>2288</v>
      </c>
      <c r="E66" s="4">
        <f>Calculations!D64/Calculations!B64</f>
        <v>2.0172910662824206E-3</v>
      </c>
      <c r="F66" s="4">
        <f>Calculations!E64/Calculations!B64</f>
        <v>1.6253602305475505</v>
      </c>
      <c r="G66" s="2">
        <f>Calculations!G64/Calculations!F64</f>
        <v>4.5375869948475755E-2</v>
      </c>
      <c r="H66" s="4">
        <f>Calculations!H64/Calculations!B64</f>
        <v>1.4380403458213258E-3</v>
      </c>
    </row>
    <row r="67" spans="1:8">
      <c r="B67" t="str">
        <f>Calculations!A41</f>
        <v>Grangeville Centennial</v>
      </c>
      <c r="C67" s="1">
        <f>Calculations!B41</f>
        <v>3200</v>
      </c>
      <c r="D67" s="1">
        <f>Calculations!C41</f>
        <v>2227</v>
      </c>
      <c r="E67" s="4">
        <f>Calculations!D41/Calculations!B41</f>
        <v>3.1250000000000002E-3</v>
      </c>
      <c r="F67" s="4">
        <f>Calculations!E41/Calculations!B41</f>
        <v>0.71906250000000005</v>
      </c>
      <c r="G67" s="2">
        <f>Calculations!G41/Calculations!F41</f>
        <v>7.1522570133478167E-2</v>
      </c>
      <c r="H67" s="4">
        <f>Calculations!H41/Calculations!B41</f>
        <v>8.25E-4</v>
      </c>
    </row>
    <row r="68" spans="1:8">
      <c r="B68" t="str">
        <f>Calculations!A95</f>
        <v>Soda Springs Public</v>
      </c>
      <c r="C68" s="1">
        <f>Calculations!B95</f>
        <v>3032</v>
      </c>
      <c r="D68" s="1">
        <f>Calculations!C95</f>
        <v>2490</v>
      </c>
      <c r="E68" s="4">
        <f>Calculations!D95/Calculations!B95</f>
        <v>1.9788918205804751E-3</v>
      </c>
      <c r="F68" s="4">
        <f>Calculations!E95/Calculations!B95</f>
        <v>2.5725593667546174</v>
      </c>
      <c r="G68" s="2">
        <f>Calculations!G95/Calculations!F95</f>
        <v>0.12151450529111174</v>
      </c>
      <c r="H68" s="4">
        <f>Calculations!H95/Calculations!B95</f>
        <v>1.1906332453825857E-3</v>
      </c>
    </row>
    <row r="69" spans="1:8">
      <c r="B69" t="str">
        <f>Calculations!A34</f>
        <v>Filer Public</v>
      </c>
      <c r="C69" s="1">
        <f>Calculations!B34</f>
        <v>2851</v>
      </c>
      <c r="D69" s="1">
        <f>Calculations!C34</f>
        <v>1400</v>
      </c>
      <c r="E69" s="4">
        <f>Calculations!D34/Calculations!B34</f>
        <v>1.052262364082778E-3</v>
      </c>
      <c r="F69" s="4">
        <f>Calculations!E34/Calculations!B34</f>
        <v>0.15713784636969486</v>
      </c>
      <c r="G69" s="2">
        <f>Calculations!G34/Calculations!F34</f>
        <v>0.15319148936170213</v>
      </c>
      <c r="H69" s="4">
        <f>Calculations!H34/Calculations!B34</f>
        <v>3.0866362679761488E-4</v>
      </c>
    </row>
    <row r="70" spans="1:8">
      <c r="B70" t="str">
        <f>Calculations!A92</f>
        <v>Sherburn Smith Memorial</v>
      </c>
      <c r="C70" s="1">
        <f>Calculations!B92</f>
        <v>2715</v>
      </c>
      <c r="D70" s="1">
        <f>Calculations!C92</f>
        <v>1674</v>
      </c>
      <c r="E70" s="4">
        <f>Calculations!D92/Calculations!B92</f>
        <v>1.841620626151013E-3</v>
      </c>
      <c r="F70" s="4">
        <f>Calculations!E92/Calculations!B92</f>
        <v>0.85488029465930016</v>
      </c>
      <c r="G70" s="2">
        <f>Calculations!G92/Calculations!F92</f>
        <v>6.3593813593813595E-2</v>
      </c>
      <c r="H70" s="4">
        <f>Calculations!H92/Calculations!B92</f>
        <v>5.1565377532228362E-4</v>
      </c>
    </row>
    <row r="71" spans="1:8">
      <c r="B71" t="str">
        <f>Calculations!A45</f>
        <v>Homedale Public</v>
      </c>
      <c r="C71" s="1">
        <f>Calculations!B45</f>
        <v>2675</v>
      </c>
      <c r="D71" s="1">
        <f>Calculations!C45</f>
        <v>1456</v>
      </c>
      <c r="E71" s="4">
        <f>Calculations!D45/Calculations!B45</f>
        <v>1.869158878504673E-3</v>
      </c>
      <c r="F71" s="4">
        <f>Calculations!E45/Calculations!B45</f>
        <v>0.89981308411214955</v>
      </c>
      <c r="G71" s="2">
        <f>Calculations!G45/Calculations!F45</f>
        <v>0.12339012992933668</v>
      </c>
      <c r="H71" s="4">
        <f>Calculations!H45/Calculations!B45</f>
        <v>6.5420560747663555E-4</v>
      </c>
    </row>
    <row r="72" spans="1:8">
      <c r="B72" t="str">
        <f>Calculations!A60</f>
        <v>Lost Rivers District</v>
      </c>
      <c r="C72" s="1">
        <f>Calculations!B60</f>
        <v>2611</v>
      </c>
      <c r="D72" s="1">
        <f>Calculations!C60</f>
        <v>2626</v>
      </c>
      <c r="E72" s="4">
        <f>Calculations!D60/Calculations!B60</f>
        <v>1.9149751053236309E-3</v>
      </c>
      <c r="F72" s="4">
        <f>Calculations!E60/Calculations!B60</f>
        <v>0.34507851397931827</v>
      </c>
      <c r="G72" s="2">
        <f>Calculations!G60/Calculations!F60</f>
        <v>0.13805242415168853</v>
      </c>
      <c r="H72" s="4">
        <f>Calculations!H60/Calculations!B60</f>
        <v>8.92378399080812E-4</v>
      </c>
    </row>
    <row r="73" spans="1:8">
      <c r="C73" s="1"/>
      <c r="D73" s="1"/>
      <c r="E73" s="4"/>
      <c r="F73" s="4"/>
      <c r="G73" s="2"/>
      <c r="H73" s="5" t="s">
        <v>126</v>
      </c>
    </row>
    <row r="74" spans="1:8">
      <c r="C74" s="1"/>
      <c r="D74" s="1"/>
    </row>
    <row r="75" spans="1:8" s="6" customFormat="1" ht="31.5">
      <c r="A75" s="9" t="s">
        <v>124</v>
      </c>
      <c r="B75" s="7" t="s">
        <v>113</v>
      </c>
      <c r="C75" s="7" t="s">
        <v>1</v>
      </c>
      <c r="D75" s="7" t="s">
        <v>119</v>
      </c>
      <c r="E75" s="7" t="s">
        <v>114</v>
      </c>
      <c r="F75" s="7" t="s">
        <v>115</v>
      </c>
      <c r="G75" s="7" t="s">
        <v>116</v>
      </c>
      <c r="H75" s="7" t="s">
        <v>117</v>
      </c>
    </row>
    <row r="76" spans="1:8">
      <c r="B76" t="str">
        <f>Calculations!A44</f>
        <v>Hansen District</v>
      </c>
      <c r="C76" s="1">
        <f>Calculations!B44</f>
        <v>2477</v>
      </c>
      <c r="D76" s="1">
        <f>Calculations!C44</f>
        <v>832</v>
      </c>
      <c r="E76" s="4">
        <f>Calculations!D44/Calculations!B44</f>
        <v>3.6334275333064193E-3</v>
      </c>
      <c r="F76" s="4">
        <f>Calculations!E44/Calculations!B44</f>
        <v>0.754541784416633</v>
      </c>
      <c r="G76" s="2">
        <f>Calculations!G44/Calculations!F44</f>
        <v>0.22859698938115056</v>
      </c>
      <c r="H76" s="4">
        <f>Calculations!H44/Calculations!B44</f>
        <v>3.633427533306419E-4</v>
      </c>
    </row>
    <row r="77" spans="1:8">
      <c r="B77" t="str">
        <f>Calculations!A7</f>
        <v>Bellevue Public</v>
      </c>
      <c r="C77" s="1">
        <f>Calculations!B7</f>
        <v>2428</v>
      </c>
      <c r="D77" s="1">
        <f>Calculations!C7</f>
        <v>1664</v>
      </c>
      <c r="E77" s="4">
        <f>Calculations!D7/Calculations!B7</f>
        <v>2.0593080724876441E-3</v>
      </c>
      <c r="F77" s="4">
        <f>Calculations!E7/Calculations!B7</f>
        <v>0.26771004942339371</v>
      </c>
      <c r="G77" s="2">
        <f>Calculations!G7/Calculations!F7</f>
        <v>4.1704026523760866E-2</v>
      </c>
      <c r="H77" s="4">
        <f>Calculations!H7/Calculations!B7</f>
        <v>4.1186161449752884E-4</v>
      </c>
    </row>
    <row r="78" spans="1:8">
      <c r="B78" t="str">
        <f>Calculations!A81</f>
        <v>Plummer Public</v>
      </c>
      <c r="C78" s="1">
        <f>Calculations!B81</f>
        <v>2423</v>
      </c>
      <c r="D78" s="1">
        <f>Calculations!C81</f>
        <v>1664</v>
      </c>
      <c r="E78" s="4">
        <f>Calculations!D81/Calculations!B81</f>
        <v>1.2381345439537762E-3</v>
      </c>
      <c r="F78" s="4">
        <f>Calculations!E81/Calculations!B81</f>
        <v>0.50804787453569955</v>
      </c>
      <c r="G78" s="2">
        <f>Calculations!G81/Calculations!F81</f>
        <v>0.12742114001106808</v>
      </c>
      <c r="H78" s="4">
        <f>Calculations!H81/Calculations!B81</f>
        <v>6.603384234420141E-4</v>
      </c>
    </row>
    <row r="79" spans="1:8">
      <c r="B79" t="str">
        <f>Calculations!A50</f>
        <v>Kellogg Public</v>
      </c>
      <c r="C79" s="1">
        <f>Calculations!B50</f>
        <v>2307</v>
      </c>
      <c r="D79" s="1">
        <f>Calculations!C50</f>
        <v>1534</v>
      </c>
      <c r="E79" s="4">
        <f>Calculations!D50/Calculations!B50</f>
        <v>2.6007802340702211E-3</v>
      </c>
      <c r="F79" s="4">
        <f>Calculations!E50/Calculations!B50</f>
        <v>0.97442566103164285</v>
      </c>
      <c r="G79" s="2">
        <f>Calculations!G50/Calculations!F50</f>
        <v>0.12711238542073938</v>
      </c>
      <c r="H79" s="4">
        <f>Calculations!H50/Calculations!B50</f>
        <v>6.5019505851755528E-4</v>
      </c>
    </row>
    <row r="80" spans="1:8">
      <c r="B80" t="str">
        <f>Calculations!A28</f>
        <v>Donnelly Public Library District</v>
      </c>
      <c r="C80" s="1">
        <f>Calculations!B28</f>
        <v>2186</v>
      </c>
      <c r="D80" s="1">
        <f>Calculations!C28</f>
        <v>1560</v>
      </c>
      <c r="E80" s="4">
        <f>Calculations!D28/Calculations!B28</f>
        <v>1.8298261665141812E-3</v>
      </c>
      <c r="F80" s="5" t="s">
        <v>111</v>
      </c>
      <c r="G80" s="2">
        <f>Calculations!G28/Calculations!F28</f>
        <v>7.1469462773810596E-2</v>
      </c>
      <c r="H80" s="4">
        <f>Calculations!H28/Calculations!B28</f>
        <v>6.5416285452881968E-4</v>
      </c>
    </row>
    <row r="81" spans="2:8">
      <c r="B81" t="str">
        <f>Calculations!A78</f>
        <v>Patricia Romanko Public</v>
      </c>
      <c r="C81" s="1">
        <f>Calculations!B78</f>
        <v>2132</v>
      </c>
      <c r="D81" s="1">
        <f>Calculations!C78</f>
        <v>1612</v>
      </c>
      <c r="E81" s="4">
        <f>Calculations!D78/Calculations!B78</f>
        <v>5.1594746716697934E-3</v>
      </c>
      <c r="F81" s="4">
        <f>Calculations!E78/Calculations!B78</f>
        <v>0.50515947467166977</v>
      </c>
      <c r="G81" s="2">
        <f>Calculations!G78/Calculations!F78</f>
        <v>0.20197977752005097</v>
      </c>
      <c r="H81" s="4">
        <f>Calculations!H78/Calculations!B78</f>
        <v>5.9568480300187623E-4</v>
      </c>
    </row>
    <row r="82" spans="2:8">
      <c r="B82" t="str">
        <f>Calculations!A26</f>
        <v>Council Valley District</v>
      </c>
      <c r="C82" s="1">
        <f>Calculations!B26</f>
        <v>2038</v>
      </c>
      <c r="D82" s="1">
        <f>Calculations!C26</f>
        <v>1300</v>
      </c>
      <c r="E82" s="4">
        <f>Calculations!D26/Calculations!B26</f>
        <v>2.944062806673209E-3</v>
      </c>
      <c r="F82" s="4">
        <f>Calculations!E26/Calculations!B26</f>
        <v>-4.906771344455348E-4</v>
      </c>
      <c r="G82" s="2">
        <f>Calculations!G26/Calculations!F26</f>
        <v>0.18262375388071578</v>
      </c>
      <c r="H82" s="4">
        <f>Calculations!H26/Calculations!B26</f>
        <v>7.114818449460255E-4</v>
      </c>
    </row>
    <row r="83" spans="2:8">
      <c r="B83" t="str">
        <f>Calculations!A40</f>
        <v>Grace District</v>
      </c>
      <c r="C83" s="1">
        <f>Calculations!B40</f>
        <v>1987</v>
      </c>
      <c r="D83" s="1">
        <f>Calculations!C40</f>
        <v>2046</v>
      </c>
      <c r="E83" s="4">
        <f>Calculations!D40/Calculations!B40</f>
        <v>1.5098137896326119E-3</v>
      </c>
      <c r="F83" s="4">
        <f>Calculations!E40/Calculations!B40</f>
        <v>0.3140412682435833</v>
      </c>
      <c r="G83" s="2">
        <f>Calculations!G40/Calculations!F40</f>
        <v>0.12847484301980119</v>
      </c>
      <c r="H83" s="4">
        <f>Calculations!H40/Calculations!B40</f>
        <v>9.8137896326119778E-4</v>
      </c>
    </row>
    <row r="84" spans="2:8">
      <c r="B84" t="str">
        <f>Calculations!A37</f>
        <v>Garden Valley District</v>
      </c>
      <c r="C84" s="1">
        <f>Calculations!B37</f>
        <v>1948</v>
      </c>
      <c r="D84" s="1">
        <f>Calculations!C37</f>
        <v>2336</v>
      </c>
      <c r="E84" s="4">
        <f>Calculations!D37/Calculations!B37</f>
        <v>4.1067761806981521E-3</v>
      </c>
      <c r="F84" s="4">
        <f>Calculations!E37/Calculations!B37</f>
        <v>5.1334702258726903</v>
      </c>
      <c r="G84" s="2">
        <f>Calculations!G37/Calculations!F37</f>
        <v>9.8434563319296745E-2</v>
      </c>
      <c r="H84" s="4">
        <f>Calculations!H37/Calculations!B37</f>
        <v>5.8521560574948664E-4</v>
      </c>
    </row>
    <row r="85" spans="2:8">
      <c r="B85" t="str">
        <f>Calculations!A31</f>
        <v>Eastern Owyhee County District</v>
      </c>
      <c r="C85" s="1">
        <f>Calculations!B31</f>
        <v>1913</v>
      </c>
      <c r="D85" s="1">
        <f>Calculations!C31</f>
        <v>2080</v>
      </c>
      <c r="E85" s="4">
        <f>Calculations!D31/Calculations!B31</f>
        <v>4.7046523784631472E-3</v>
      </c>
      <c r="F85" s="4">
        <f>Calculations!E31/Calculations!B31</f>
        <v>0.84892838473601673</v>
      </c>
      <c r="G85" s="2">
        <f>Calculations!G31/Calculations!F31</f>
        <v>0.12724131768630487</v>
      </c>
      <c r="H85" s="4">
        <f>Calculations!H31/Calculations!B31</f>
        <v>8.5206481965499213E-4</v>
      </c>
    </row>
    <row r="86" spans="2:8">
      <c r="B86" t="str">
        <f>Calculations!A74</f>
        <v>Oakley District</v>
      </c>
      <c r="C86" s="1">
        <f>Calculations!B74</f>
        <v>1855</v>
      </c>
      <c r="D86" s="1">
        <f>Calculations!C74</f>
        <v>624</v>
      </c>
      <c r="E86" s="4">
        <f>Calculations!D74/Calculations!B74</f>
        <v>2.6954177897574125E-3</v>
      </c>
      <c r="F86" s="4">
        <f>Calculations!E74/Calculations!B74</f>
        <v>0.10943396226415095</v>
      </c>
      <c r="G86" s="2">
        <f>Calculations!G74/Calculations!F74</f>
        <v>6.25E-2</v>
      </c>
      <c r="H86" s="4">
        <f>Calculations!H74/Calculations!B74</f>
        <v>5.9299191374663073E-4</v>
      </c>
    </row>
    <row r="87" spans="2:8">
      <c r="B87" t="str">
        <f>Calculations!A46</f>
        <v>Horseshoe Bend District</v>
      </c>
      <c r="C87" s="1">
        <f>Calculations!B46</f>
        <v>1831</v>
      </c>
      <c r="D87" s="1">
        <f>Calculations!C46</f>
        <v>1930</v>
      </c>
      <c r="E87" s="4">
        <f>Calculations!D46/Calculations!B46</f>
        <v>2.1845985800109228E-3</v>
      </c>
      <c r="F87" s="4">
        <f>Calculations!E46/Calculations!B46</f>
        <v>2.4139814309120697</v>
      </c>
      <c r="G87" s="2">
        <f>Calculations!G46/Calculations!F46</f>
        <v>7.0263360497378011E-2</v>
      </c>
      <c r="H87" s="4">
        <f>Calculations!H46/Calculations!B46</f>
        <v>6.2807209175314027E-4</v>
      </c>
    </row>
    <row r="88" spans="2:8">
      <c r="B88" t="str">
        <f>Calculations!A21</f>
        <v>Clark County District</v>
      </c>
      <c r="C88" s="1">
        <f>Calculations!B21</f>
        <v>1801</v>
      </c>
      <c r="D88" s="1">
        <f>Calculations!C21</f>
        <v>674</v>
      </c>
      <c r="E88" s="4">
        <f>Calculations!D21/Calculations!B21</f>
        <v>2.7207107162687396E-2</v>
      </c>
      <c r="F88" s="4">
        <f>Calculations!E21/Calculations!B21</f>
        <v>4.4419766796224324E-3</v>
      </c>
      <c r="G88" s="2">
        <f>Calculations!G21/Calculations!F21</f>
        <v>6.0368083448234515E-2</v>
      </c>
      <c r="H88" s="4">
        <f>Calculations!H21/Calculations!B21</f>
        <v>5.5524708495280405E-4</v>
      </c>
    </row>
    <row r="89" spans="2:8">
      <c r="B89" t="str">
        <f>Calculations!A77</f>
        <v>Osburn Public</v>
      </c>
      <c r="C89" s="1">
        <f>Calculations!B77</f>
        <v>1549</v>
      </c>
      <c r="D89" s="1">
        <f>Calculations!C77</f>
        <v>1526</v>
      </c>
      <c r="E89" s="4">
        <f>Calculations!D77/Calculations!B77</f>
        <v>2.5823111684958036E-3</v>
      </c>
      <c r="F89" s="4">
        <f>Calculations!E77/Calculations!B77</f>
        <v>1.3189154293092318</v>
      </c>
      <c r="G89" s="2">
        <f>Calculations!G77/Calculations!F77</f>
        <v>7.6179289447253287E-2</v>
      </c>
      <c r="H89" s="4">
        <f>Calculations!H77/Calculations!B77</f>
        <v>7.4241446094254352E-4</v>
      </c>
    </row>
    <row r="90" spans="2:8">
      <c r="B90" t="str">
        <f>Calculations!A5</f>
        <v>Armoral Tuttle Public</v>
      </c>
      <c r="C90" s="1">
        <f>Calculations!B5</f>
        <v>1519</v>
      </c>
      <c r="D90" s="1">
        <f>Calculations!C5</f>
        <v>1105</v>
      </c>
      <c r="E90" s="4">
        <f>Calculations!D5/Calculations!B5</f>
        <v>2.6333113890717576E-3</v>
      </c>
      <c r="F90" s="4">
        <f>Calculations!E5/Calculations!B5</f>
        <v>0.53192890059249509</v>
      </c>
      <c r="G90" s="2">
        <f>Calculations!G5/Calculations!F5</f>
        <v>0.10372050295688121</v>
      </c>
      <c r="H90" s="4">
        <f>Calculations!H5/Calculations!B5</f>
        <v>5.1349572086899274E-4</v>
      </c>
    </row>
    <row r="91" spans="2:8">
      <c r="B91" t="str">
        <f>Calculations!A65</f>
        <v>Meadows Valley District</v>
      </c>
      <c r="C91" s="1">
        <f>Calculations!B65</f>
        <v>1503</v>
      </c>
      <c r="D91" s="1">
        <f>Calculations!C65</f>
        <v>1836</v>
      </c>
      <c r="E91" s="4">
        <f>Calculations!D65/Calculations!B65</f>
        <v>1.0645375914836993E-2</v>
      </c>
      <c r="F91" s="4">
        <f>Calculations!E65/Calculations!B65</f>
        <v>3.2634730538922154</v>
      </c>
      <c r="G91" s="2">
        <f>Calculations!G65/Calculations!F65</f>
        <v>9.6613949716139499E-2</v>
      </c>
      <c r="H91" s="4">
        <f>Calculations!H65/Calculations!B65</f>
        <v>1.0512308715901531E-3</v>
      </c>
    </row>
    <row r="92" spans="2:8">
      <c r="B92" t="str">
        <f>Calculations!A58</f>
        <v>Little Wood River District</v>
      </c>
      <c r="C92" s="1">
        <f>Calculations!B58</f>
        <v>1361</v>
      </c>
      <c r="D92" s="1">
        <f>Calculations!C58</f>
        <v>1040</v>
      </c>
      <c r="E92" s="4">
        <f>Calculations!D58/Calculations!B58</f>
        <v>2.204261572373255E-3</v>
      </c>
      <c r="F92" s="5" t="s">
        <v>111</v>
      </c>
      <c r="G92" s="2">
        <f>Calculations!G58/Calculations!F58</f>
        <v>0.13624570279561524</v>
      </c>
      <c r="H92" s="4">
        <f>Calculations!H58/Calculations!B58</f>
        <v>7.347538574577516E-4</v>
      </c>
    </row>
    <row r="93" spans="2:8">
      <c r="B93" t="str">
        <f>Calculations!A38</f>
        <v>Glenns Ferry Public</v>
      </c>
      <c r="C93" s="1">
        <f>Calculations!B38</f>
        <v>1295</v>
      </c>
      <c r="D93" s="1">
        <f>Calculations!C38</f>
        <v>1248</v>
      </c>
      <c r="E93" s="4">
        <f>Calculations!D38/Calculations!B38</f>
        <v>4.633204633204633E-3</v>
      </c>
      <c r="F93" s="4">
        <f>Calculations!E38/Calculations!B38</f>
        <v>1.2702702702702702</v>
      </c>
      <c r="G93" s="2">
        <f>Calculations!G38/Calculations!F38</f>
        <v>4.5774482293740495E-2</v>
      </c>
      <c r="H93" s="4">
        <f>Calculations!H38/Calculations!B38</f>
        <v>8.416988416988418E-4</v>
      </c>
    </row>
    <row r="94" spans="2:8">
      <c r="B94" t="str">
        <f>Calculations!A61</f>
        <v>Mackay District</v>
      </c>
      <c r="C94" s="1">
        <f>Calculations!B61</f>
        <v>1200</v>
      </c>
      <c r="D94" s="1">
        <f>Calculations!C61</f>
        <v>1300</v>
      </c>
      <c r="E94" s="4">
        <f>Calculations!D61/Calculations!B61</f>
        <v>8.3333333333333332E-3</v>
      </c>
      <c r="F94" s="4">
        <f>Calculations!E61/Calculations!B61</f>
        <v>0.97499999999999998</v>
      </c>
      <c r="G94" s="2">
        <f>Calculations!G61/Calculations!F61</f>
        <v>0.22039982547300782</v>
      </c>
      <c r="H94" s="4">
        <f>Calculations!H61/Calculations!B61</f>
        <v>6.4999999999999997E-4</v>
      </c>
    </row>
    <row r="95" spans="2:8">
      <c r="B95" t="str">
        <f>Calculations!A17</f>
        <v>Camas County District</v>
      </c>
      <c r="C95" s="1">
        <f>Calculations!B17</f>
        <v>1127</v>
      </c>
      <c r="D95" s="1">
        <f>Calculations!C17</f>
        <v>1508</v>
      </c>
      <c r="E95" s="4">
        <f>Calculations!D17/Calculations!B17</f>
        <v>8.8731144631765749E-3</v>
      </c>
      <c r="F95" s="4">
        <f>Calculations!E17/Calculations!B17</f>
        <v>1.419698314108252</v>
      </c>
      <c r="G95" s="2">
        <f>Calculations!G17/Calculations!F17</f>
        <v>0.14639013181763211</v>
      </c>
      <c r="H95" s="4">
        <f>Calculations!H17/Calculations!B17</f>
        <v>1.3398402839396629E-3</v>
      </c>
    </row>
    <row r="96" spans="2:8">
      <c r="B96" t="str">
        <f>Calculations!A20</f>
        <v>Challis Public</v>
      </c>
      <c r="C96" s="1">
        <f>Calculations!B20</f>
        <v>1088</v>
      </c>
      <c r="D96" s="1">
        <f>Calculations!C20</f>
        <v>1588</v>
      </c>
      <c r="E96" s="4">
        <f>Calculations!D20/Calculations!B20</f>
        <v>1.1948529411764705E-2</v>
      </c>
      <c r="F96" s="4">
        <f>Calculations!E20/Calculations!B20</f>
        <v>1.7610294117647058</v>
      </c>
      <c r="G96" s="2">
        <f>Calculations!G20/Calculations!F20</f>
        <v>7.6788211475444054E-2</v>
      </c>
      <c r="H96" s="4">
        <f>Calculations!H20/Calculations!B20</f>
        <v>2.068014705882353E-3</v>
      </c>
    </row>
    <row r="97" spans="1:8">
      <c r="B97" t="str">
        <f>Calculations!A86</f>
        <v>Richfield District</v>
      </c>
      <c r="C97" s="1">
        <f>Calculations!B86</f>
        <v>1037</v>
      </c>
      <c r="D97" s="1">
        <f>Calculations!C86</f>
        <v>1248</v>
      </c>
      <c r="E97" s="4">
        <f>Calculations!D86/Calculations!B86</f>
        <v>8.6788813886210219E-3</v>
      </c>
      <c r="F97" s="4">
        <f>Calculations!E86/Calculations!B86</f>
        <v>0.58148505303760845</v>
      </c>
      <c r="G97" s="2">
        <f>Calculations!G86/Calculations!F86</f>
        <v>6.8271745691100533E-2</v>
      </c>
      <c r="H97" s="4">
        <f>Calculations!H86/Calculations!B86</f>
        <v>6.2680810028929604E-4</v>
      </c>
    </row>
    <row r="98" spans="1:8">
      <c r="C98" s="1"/>
      <c r="D98" s="1"/>
      <c r="E98" s="4"/>
      <c r="F98" s="4"/>
      <c r="G98" s="2"/>
      <c r="H98" s="5" t="s">
        <v>126</v>
      </c>
    </row>
    <row r="99" spans="1:8">
      <c r="C99" s="1"/>
      <c r="D99" s="1"/>
    </row>
    <row r="100" spans="1:8" s="6" customFormat="1" ht="31.5">
      <c r="A100" s="9" t="s">
        <v>125</v>
      </c>
      <c r="B100" s="7" t="s">
        <v>113</v>
      </c>
      <c r="C100" s="7" t="s">
        <v>1</v>
      </c>
      <c r="D100" s="7" t="s">
        <v>119</v>
      </c>
      <c r="E100" s="7" t="s">
        <v>114</v>
      </c>
      <c r="F100" s="7" t="s">
        <v>115</v>
      </c>
      <c r="G100" s="7" t="s">
        <v>116</v>
      </c>
      <c r="H100" s="7" t="s">
        <v>117</v>
      </c>
    </row>
    <row r="101" spans="1:8">
      <c r="B101" t="str">
        <f>Calculations!A19</f>
        <v>Cascade Public</v>
      </c>
      <c r="C101" s="1">
        <f>Calculations!B19</f>
        <v>1000</v>
      </c>
      <c r="D101" s="1">
        <f>Calculations!C19</f>
        <v>2080</v>
      </c>
      <c r="E101" s="4">
        <f>Calculations!D19/Calculations!B19</f>
        <v>6.0000000000000001E-3</v>
      </c>
      <c r="F101" s="5" t="s">
        <v>111</v>
      </c>
      <c r="G101" s="2">
        <f>Calculations!G19/Calculations!F19</f>
        <v>5.7926150518939436E-2</v>
      </c>
      <c r="H101" s="4">
        <f>Calculations!H19/Calculations!B19</f>
        <v>2.2299999999999998E-3</v>
      </c>
    </row>
    <row r="102" spans="1:8">
      <c r="B102" t="str">
        <f>Calculations!A18</f>
        <v>Cambridge District</v>
      </c>
      <c r="C102" s="1">
        <f>Calculations!B18</f>
        <v>960</v>
      </c>
      <c r="D102" s="1">
        <f>Calculations!C18</f>
        <v>1560</v>
      </c>
      <c r="E102" s="4">
        <f>Calculations!D18/Calculations!B18</f>
        <v>7.2916666666666668E-3</v>
      </c>
      <c r="F102" s="4">
        <f>Calculations!E18/Calculations!B18</f>
        <v>0.41666666666666669</v>
      </c>
      <c r="G102" s="2">
        <f>Calculations!G18/Calculations!F18</f>
        <v>0.12276136537578448</v>
      </c>
      <c r="H102" s="4">
        <f>Calculations!H18/Calculations!B18</f>
        <v>7.2916666666666659E-4</v>
      </c>
    </row>
    <row r="103" spans="1:8">
      <c r="B103" t="str">
        <f>Calculations!A42</f>
        <v>Hagerman Public</v>
      </c>
      <c r="C103" s="1">
        <f>Calculations!B42</f>
        <v>884</v>
      </c>
      <c r="D103" s="1">
        <f>Calculations!C42</f>
        <v>1620</v>
      </c>
      <c r="E103" s="4">
        <f>Calculations!D42/Calculations!B42</f>
        <v>1.1312217194570135E-2</v>
      </c>
      <c r="F103" s="4">
        <f>Calculations!E42/Calculations!B42</f>
        <v>2.1187782805429864</v>
      </c>
      <c r="G103" s="2">
        <f>Calculations!G42/Calculations!F42</f>
        <v>6.1752928963369418E-2</v>
      </c>
      <c r="H103" s="4">
        <f>Calculations!H42/Calculations!B42</f>
        <v>1.0180995475113123E-3</v>
      </c>
    </row>
    <row r="104" spans="1:8">
      <c r="B104" t="str">
        <f>Calculations!A85</f>
        <v>Priest Lake District</v>
      </c>
      <c r="C104" s="1">
        <f>Calculations!B85</f>
        <v>978</v>
      </c>
      <c r="D104" s="1">
        <f>Calculations!C85</f>
        <v>1716</v>
      </c>
      <c r="E104" s="4">
        <f>Calculations!D85/Calculations!B85</f>
        <v>8.1799591002044997E-3</v>
      </c>
      <c r="F104" s="4">
        <f>Calculations!E85/Calculations!B85</f>
        <v>7.6687116564417179</v>
      </c>
      <c r="G104" s="2">
        <f>Calculations!G85/Calculations!F85</f>
        <v>4.9461722488038276E-2</v>
      </c>
      <c r="H104" s="4">
        <f>Calculations!H85/Calculations!B85</f>
        <v>2.1165644171779138E-3</v>
      </c>
    </row>
    <row r="105" spans="1:8">
      <c r="B105" t="str">
        <f>Calculations!A102</f>
        <v>Wallace Public</v>
      </c>
      <c r="C105" s="1">
        <f>Calculations!B102</f>
        <v>776</v>
      </c>
      <c r="D105" s="1">
        <f>Calculations!C102</f>
        <v>1690</v>
      </c>
      <c r="E105" s="4">
        <f>Calculations!D102/Calculations!B102</f>
        <v>9.0206185567010301E-3</v>
      </c>
      <c r="F105" s="4">
        <f>Calculations!E102/Calculations!B102</f>
        <v>6.2525773195876289</v>
      </c>
      <c r="G105" s="2">
        <f>Calculations!G102/Calculations!F102</f>
        <v>2.5433068641026367E-2</v>
      </c>
      <c r="H105" s="4">
        <f>Calculations!H102/Calculations!B102</f>
        <v>1.7139175257731959E-3</v>
      </c>
    </row>
    <row r="106" spans="1:8">
      <c r="B106" t="str">
        <f>Calculations!A68</f>
        <v>Midvale District</v>
      </c>
      <c r="C106" s="1">
        <f>Calculations!B68</f>
        <v>736</v>
      </c>
      <c r="D106" s="1">
        <f>Calculations!C68</f>
        <v>1248</v>
      </c>
      <c r="E106" s="4">
        <f>Calculations!D68/Calculations!B68</f>
        <v>5.434782608695652E-3</v>
      </c>
      <c r="F106" s="4">
        <f>Calculations!E68/Calculations!B68</f>
        <v>0.99320652173913049</v>
      </c>
      <c r="G106" s="2">
        <f>Calculations!G68/Calculations!F68</f>
        <v>0.28008958712022852</v>
      </c>
      <c r="H106" s="4">
        <f>Calculations!H68/Calculations!B68</f>
        <v>8.1521739130434778E-4</v>
      </c>
    </row>
    <row r="107" spans="1:8">
      <c r="B107" t="str">
        <f>Calculations!A70</f>
        <v>Mullan Public</v>
      </c>
      <c r="C107" s="1">
        <f>Calculations!B70</f>
        <v>687</v>
      </c>
      <c r="D107" s="1">
        <f>Calculations!C70</f>
        <v>1040</v>
      </c>
      <c r="E107" s="4">
        <f>Calculations!D70/Calculations!B70</f>
        <v>1.0189228529839884E-2</v>
      </c>
      <c r="F107" s="4">
        <f>Calculations!E70/Calculations!B70</f>
        <v>2.0203784570596799</v>
      </c>
      <c r="G107" s="2">
        <f>Calculations!G70/Calculations!F70</f>
        <v>0.19087596291341852</v>
      </c>
      <c r="H107" s="4">
        <f>Calculations!H70/Calculations!B70</f>
        <v>1.4119359534206695E-3</v>
      </c>
    </row>
    <row r="108" spans="1:8">
      <c r="B108" t="str">
        <f>Calculations!A88</f>
        <v>Ririe Public</v>
      </c>
      <c r="C108" s="1">
        <f>Calculations!B88</f>
        <v>674</v>
      </c>
      <c r="D108" s="1">
        <f>Calculations!C88</f>
        <v>1352</v>
      </c>
      <c r="E108" s="4">
        <f>Calculations!D88/Calculations!B88</f>
        <v>4.4510385756676559E-3</v>
      </c>
      <c r="F108" s="4">
        <f>Calculations!E88/Calculations!B88</f>
        <v>0.70623145400593468</v>
      </c>
      <c r="G108" s="2">
        <f>Calculations!G88/Calculations!F88</f>
        <v>9.784369305527435E-2</v>
      </c>
      <c r="H108" s="4">
        <f>Calculations!H88/Calculations!B88</f>
        <v>9.6439169139465875E-4</v>
      </c>
    </row>
    <row r="109" spans="1:8">
      <c r="B109" t="str">
        <f>Calculations!A13</f>
        <v>Bruneau Valley District</v>
      </c>
      <c r="C109" s="1">
        <f>Calculations!B13</f>
        <v>693</v>
      </c>
      <c r="D109" s="1">
        <f>Calculations!C13</f>
        <v>832</v>
      </c>
      <c r="E109" s="4">
        <f>Calculations!D13/Calculations!B13</f>
        <v>7.215007215007215E-3</v>
      </c>
      <c r="F109" s="4">
        <f>Calculations!E13/Calculations!B13</f>
        <v>0.113997113997114</v>
      </c>
      <c r="G109" s="2">
        <f>Calculations!G13/Calculations!F13</f>
        <v>5.8142758142758141E-2</v>
      </c>
      <c r="H109" s="4">
        <f>Calculations!H13/Calculations!B13</f>
        <v>7.9365079365079376E-4</v>
      </c>
    </row>
    <row r="110" spans="1:8">
      <c r="B110" t="str">
        <f>Calculations!A73</f>
        <v>Notus Public</v>
      </c>
      <c r="C110" s="1">
        <f>Calculations!B73</f>
        <v>631</v>
      </c>
      <c r="D110" s="1">
        <f>Calculations!C73</f>
        <v>825</v>
      </c>
      <c r="E110" s="4">
        <f>Calculations!D73/Calculations!B73</f>
        <v>9.5087163232963554E-3</v>
      </c>
      <c r="F110" s="4">
        <f>Calculations!E73/Calculations!B73</f>
        <v>0.32805071315372425</v>
      </c>
      <c r="G110" s="2">
        <f>Calculations!G73/Calculations!F73</f>
        <v>0.34059610784250338</v>
      </c>
      <c r="H110" s="4">
        <f>Calculations!H73/Calculations!B73</f>
        <v>1.5847860538827259E-3</v>
      </c>
    </row>
    <row r="111" spans="1:8">
      <c r="B111" t="str">
        <f>Calculations!A80</f>
        <v>Pierce District</v>
      </c>
      <c r="C111" s="1">
        <f>Calculations!B80</f>
        <v>598</v>
      </c>
      <c r="D111" s="1">
        <f>Calculations!C80</f>
        <v>1976</v>
      </c>
      <c r="E111" s="4">
        <f>Calculations!D80/Calculations!B80</f>
        <v>6.688963210702341E-3</v>
      </c>
      <c r="F111" s="4">
        <f>Calculations!E80/Calculations!B80</f>
        <v>4.3729096989966552</v>
      </c>
      <c r="G111" s="2">
        <f>Calculations!G80/Calculations!F80</f>
        <v>0.11169734909521296</v>
      </c>
      <c r="H111" s="4">
        <f>Calculations!H80/Calculations!B80</f>
        <v>2.6755852842809368E-3</v>
      </c>
    </row>
    <row r="112" spans="1:8">
      <c r="B112" t="str">
        <f>Calculations!A89</f>
        <v>Roberts Public</v>
      </c>
      <c r="C112" s="1">
        <f>Calculations!B89</f>
        <v>626</v>
      </c>
      <c r="D112" s="1">
        <f>Calculations!C89</f>
        <v>864</v>
      </c>
      <c r="E112" s="4">
        <f>Calculations!D89/Calculations!B89</f>
        <v>1.2779552715654952E-2</v>
      </c>
      <c r="F112" s="4">
        <f>Calculations!E89/Calculations!B89</f>
        <v>1.6613418530351438</v>
      </c>
      <c r="G112" s="2">
        <f>Calculations!G89/Calculations!F89</f>
        <v>1.1754334410813987E-2</v>
      </c>
      <c r="H112" s="4">
        <f>Calculations!H89/Calculations!B89</f>
        <v>7.9872204472843447E-4</v>
      </c>
    </row>
    <row r="113" spans="2:8">
      <c r="B113" t="str">
        <f>Calculations!A90</f>
        <v>Rockland School/Community</v>
      </c>
      <c r="C113" s="1">
        <f>Calculations!B90</f>
        <v>594</v>
      </c>
      <c r="D113" s="1">
        <f>Calculations!C90</f>
        <v>1445</v>
      </c>
      <c r="E113" s="4">
        <f>Calculations!D90/Calculations!B90</f>
        <v>6.7340067340067337E-3</v>
      </c>
      <c r="F113" s="4">
        <f>Calculations!E90/Calculations!B90</f>
        <v>6.5656565656565663E-2</v>
      </c>
      <c r="G113" s="2">
        <f>Calculations!G90/Calculations!F90</f>
        <v>0.16201224177505738</v>
      </c>
      <c r="H113" s="4">
        <f>Calculations!H90/Calculations!B90</f>
        <v>1.8518518518518519E-3</v>
      </c>
    </row>
    <row r="114" spans="2:8">
      <c r="B114" t="str">
        <f>Calculations!A57</f>
        <v>Lewisville Public</v>
      </c>
      <c r="C114" s="1">
        <f>Calculations!B57</f>
        <v>516</v>
      </c>
      <c r="D114" s="1">
        <f>Calculations!C57</f>
        <v>572</v>
      </c>
      <c r="E114" s="4">
        <f>Calculations!D57/Calculations!B57</f>
        <v>7.7519379844961239E-3</v>
      </c>
      <c r="F114" s="4">
        <f>Calculations!E57/Calculations!B57</f>
        <v>0.36046511627906974</v>
      </c>
      <c r="G114" s="2">
        <f>Calculations!G57/Calculations!F57</f>
        <v>0.20725304902673453</v>
      </c>
      <c r="H114" s="4">
        <f>Calculations!H57/Calculations!B57</f>
        <v>5.8139534883720929E-4</v>
      </c>
    </row>
    <row r="115" spans="2:8">
      <c r="B115" t="str">
        <f>Calculations!A91</f>
        <v>Salmon River Public</v>
      </c>
      <c r="C115" s="1">
        <f>Calculations!B91</f>
        <v>419</v>
      </c>
      <c r="D115" s="1">
        <f>Calculations!C91</f>
        <v>1820</v>
      </c>
      <c r="E115" s="4">
        <f>Calculations!D91/Calculations!B91</f>
        <v>1.4319809069212411E-2</v>
      </c>
      <c r="F115" s="4">
        <f>Calculations!E91/Calculations!B91</f>
        <v>5.2505966587112169</v>
      </c>
      <c r="G115" s="2">
        <f>Calculations!G91/Calculations!F91</f>
        <v>0.10585558615734643</v>
      </c>
      <c r="H115" s="4">
        <f>Calculations!H91/Calculations!B91</f>
        <v>1.7899761336515514E-3</v>
      </c>
    </row>
    <row r="116" spans="2:8">
      <c r="B116" t="str">
        <f>Calculations!A98</f>
        <v>Stanley District</v>
      </c>
      <c r="C116" s="1">
        <f>Calculations!B98</f>
        <v>247</v>
      </c>
      <c r="D116" s="1">
        <f>Calculations!C98</f>
        <v>1258</v>
      </c>
      <c r="E116" s="4">
        <f>Calculations!D98/Calculations!B98</f>
        <v>2.0242914979757085E-2</v>
      </c>
      <c r="F116" s="4">
        <f>Calculations!E98/Calculations!B98</f>
        <v>3.2348178137651824</v>
      </c>
      <c r="G116" s="2">
        <f>Calculations!G98/Calculations!F98</f>
        <v>3.6419886486425003E-2</v>
      </c>
      <c r="H116" s="4">
        <f>Calculations!H98/Calculations!B98</f>
        <v>4.048582995951417E-3</v>
      </c>
    </row>
    <row r="117" spans="2:8">
      <c r="B117" t="str">
        <f>Calculations!A75</f>
        <v>Ola District</v>
      </c>
      <c r="C117" s="1">
        <f>Calculations!B75</f>
        <v>198</v>
      </c>
      <c r="D117" s="1">
        <f>Calculations!C75</f>
        <v>624</v>
      </c>
      <c r="E117" s="4">
        <f>Calculations!D75/Calculations!B75</f>
        <v>1.0101010101010102E-2</v>
      </c>
      <c r="F117" s="4">
        <f>Calculations!E75/Calculations!B75</f>
        <v>0.10101010101010101</v>
      </c>
      <c r="G117" s="2">
        <f>Calculations!G75/Calculations!F75</f>
        <v>0.63850528025995124</v>
      </c>
      <c r="H117" s="4">
        <f>Calculations!H75/Calculations!B75</f>
        <v>0</v>
      </c>
    </row>
    <row r="118" spans="2:8">
      <c r="B118" t="str">
        <f>Calculations!A32</f>
        <v>Elk River District</v>
      </c>
      <c r="C118" s="1">
        <f>Calculations!B32</f>
        <v>145</v>
      </c>
      <c r="D118" s="1">
        <f>Calculations!C32</f>
        <v>1040</v>
      </c>
      <c r="E118" s="4">
        <f>Calculations!D32/Calculations!B32</f>
        <v>3.4482758620689655E-2</v>
      </c>
      <c r="F118" s="4">
        <f>Calculations!E32/Calculations!B32</f>
        <v>8.2758620689655178</v>
      </c>
      <c r="G118" s="2">
        <f>Calculations!G32/Calculations!F32</f>
        <v>0.1116751269035533</v>
      </c>
      <c r="H118" s="4">
        <f>Calculations!H32/Calculations!B32</f>
        <v>1.3793103448275862E-2</v>
      </c>
    </row>
    <row r="119" spans="2:8">
      <c r="B119" t="str">
        <f>Calculations!A83</f>
        <v>Prairie District</v>
      </c>
      <c r="C119" s="1">
        <f>Calculations!B83</f>
        <v>120</v>
      </c>
      <c r="D119" s="3" t="s">
        <v>118</v>
      </c>
      <c r="E119" s="4">
        <f>Calculations!D83/Calculations!B83</f>
        <v>0</v>
      </c>
      <c r="F119" s="4">
        <f>Calculations!E83/Calculations!B83</f>
        <v>0</v>
      </c>
      <c r="G119" s="2">
        <f>Calculations!G83/Calculations!F83</f>
        <v>0.11792452830188679</v>
      </c>
      <c r="H119" s="4">
        <f>Calculations!H83/Calculations!B83</f>
        <v>8.3333333333333339E-4</v>
      </c>
    </row>
    <row r="120" spans="2:8">
      <c r="B120" t="str">
        <f>Calculations!A22</f>
        <v>Clarkia District</v>
      </c>
      <c r="C120" s="1">
        <f>Calculations!B22</f>
        <v>87</v>
      </c>
      <c r="D120" s="1">
        <f>Calculations!C22</f>
        <v>988</v>
      </c>
      <c r="E120" s="4">
        <f>Calculations!D22/Calculations!B22</f>
        <v>3.4482758620689655E-2</v>
      </c>
      <c r="F120" s="4">
        <f>Calculations!E22/Calculations!B22</f>
        <v>2.3793103448275863</v>
      </c>
      <c r="G120" s="2">
        <f>Calculations!G22/Calculations!F22</f>
        <v>0.11895120469730715</v>
      </c>
      <c r="H120" s="4">
        <f>Calculations!H22/Calculations!B22</f>
        <v>5.5172413793103444E-3</v>
      </c>
    </row>
    <row r="121" spans="2:8">
      <c r="C121" s="1"/>
      <c r="D121" s="1"/>
      <c r="E121" s="4"/>
      <c r="F121" s="4"/>
      <c r="G121" s="2"/>
      <c r="H121" s="5" t="s">
        <v>126</v>
      </c>
    </row>
  </sheetData>
  <sortState xmlns:xlrd2="http://schemas.microsoft.com/office/spreadsheetml/2017/richdata2" ref="B2:H120">
    <sortCondition descending="1" ref="C2"/>
  </sortState>
  <conditionalFormatting sqref="E2:E17">
    <cfRule type="top10" dxfId="78" priority="36" percent="1" bottom="1" rank="10"/>
    <cfRule type="top10" dxfId="77" priority="37" percent="1" rank="50"/>
  </conditionalFormatting>
  <conditionalFormatting sqref="F2:F17">
    <cfRule type="top10" dxfId="76" priority="32" percent="1" bottom="1" rank="10"/>
    <cfRule type="top10" dxfId="75" priority="35" percent="1" rank="50"/>
  </conditionalFormatting>
  <conditionalFormatting sqref="H2:H17">
    <cfRule type="top10" dxfId="74" priority="33" percent="1" bottom="1" rank="10"/>
    <cfRule type="top10" dxfId="73" priority="34" percent="1" rank="50"/>
  </conditionalFormatting>
  <conditionalFormatting sqref="E21:E33">
    <cfRule type="top10" dxfId="72" priority="1" percent="1" bottom="1" rank="10"/>
    <cfRule type="top10" dxfId="71" priority="31" percent="1" rank="50"/>
  </conditionalFormatting>
  <conditionalFormatting sqref="F21:F33">
    <cfRule type="top10" dxfId="70" priority="2" percent="1" bottom="1" rank="10"/>
    <cfRule type="top10" dxfId="69" priority="30" percent="1" rank="50"/>
  </conditionalFormatting>
  <conditionalFormatting sqref="H21:H33">
    <cfRule type="top10" dxfId="68" priority="3" percent="1" bottom="1" rank="10"/>
    <cfRule type="top10" dxfId="67" priority="29" percent="1" rank="50"/>
  </conditionalFormatting>
  <conditionalFormatting sqref="E37:E51 E53">
    <cfRule type="top10" dxfId="66" priority="7" percent="1" bottom="1" rank="10"/>
    <cfRule type="top10" dxfId="65" priority="28" percent="1" rank="50"/>
  </conditionalFormatting>
  <conditionalFormatting sqref="F37:F51 F53">
    <cfRule type="top10" dxfId="64" priority="6" percent="1" bottom="1" rank="10"/>
    <cfRule type="top10" dxfId="63" priority="27" percent="1" rank="50"/>
  </conditionalFormatting>
  <conditionalFormatting sqref="H37:H51 H53">
    <cfRule type="top10" dxfId="62" priority="4" percent="1" bottom="1" rank="10"/>
    <cfRule type="top10" dxfId="61" priority="5" percent="1" bottom="1" rank="10"/>
    <cfRule type="top10" dxfId="60" priority="26" percent="1" rank="50"/>
  </conditionalFormatting>
  <conditionalFormatting sqref="H57:H72">
    <cfRule type="top10" dxfId="59" priority="10" percent="1" bottom="1" rank="10"/>
    <cfRule type="top10" dxfId="58" priority="25" percent="1" rank="50"/>
  </conditionalFormatting>
  <conditionalFormatting sqref="F57:F72">
    <cfRule type="top10" dxfId="57" priority="9" percent="1" bottom="1" rank="10"/>
    <cfRule type="top10" dxfId="56" priority="24" percent="1" rank="50"/>
  </conditionalFormatting>
  <conditionalFormatting sqref="E57:E72">
    <cfRule type="top10" dxfId="55" priority="8" percent="1" bottom="1" rank="10"/>
    <cfRule type="top10" dxfId="54" priority="23" percent="1" rank="50"/>
  </conditionalFormatting>
  <conditionalFormatting sqref="E101:E121 E94">
    <cfRule type="top10" dxfId="53" priority="16" percent="1" bottom="1" rank="10"/>
    <cfRule type="top10" dxfId="52" priority="19" percent="1" rank="50"/>
  </conditionalFormatting>
  <conditionalFormatting sqref="F101:F121 F94">
    <cfRule type="top10" dxfId="51" priority="15" percent="1" bottom="1" rank="10"/>
    <cfRule type="top10" dxfId="50" priority="18" percent="1" rank="50"/>
  </conditionalFormatting>
  <conditionalFormatting sqref="H101:H121 H94">
    <cfRule type="top10" dxfId="49" priority="14" percent="1" bottom="1" rank="10"/>
    <cfRule type="top10" dxfId="48" priority="17" percent="1" rank="50"/>
  </conditionalFormatting>
  <conditionalFormatting sqref="E76:E93 E95:E97 E52">
    <cfRule type="top10" dxfId="47" priority="45" percent="1" bottom="1" rank="10"/>
    <cfRule type="top10" dxfId="46" priority="46" percent="1" rank="50"/>
  </conditionalFormatting>
  <conditionalFormatting sqref="F76:F93 F95:F97 F52">
    <cfRule type="top10" dxfId="45" priority="49" percent="1" bottom="1" rank="10"/>
    <cfRule type="top10" dxfId="44" priority="50" percent="1" rank="50"/>
  </conditionalFormatting>
  <conditionalFormatting sqref="H76:H93 H95:H97 H52">
    <cfRule type="top10" dxfId="43" priority="53" percent="1" bottom="1" rank="10"/>
    <cfRule type="top10" dxfId="42" priority="54" percent="1" rank="50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9509-C7BA-4EC0-9175-BC2DEDD07315}">
  <dimension ref="A1:H105"/>
  <sheetViews>
    <sheetView topLeftCell="A76" workbookViewId="0">
      <selection activeCell="K17" sqref="K17"/>
    </sheetView>
  </sheetViews>
  <sheetFormatPr defaultRowHeight="15"/>
  <cols>
    <col min="1" max="1" width="29.85546875" bestFit="1" customWidth="1"/>
    <col min="2" max="2" width="17.5703125" bestFit="1" customWidth="1"/>
    <col min="3" max="3" width="30" bestFit="1" customWidth="1"/>
    <col min="4" max="4" width="16.85546875" bestFit="1" customWidth="1"/>
    <col min="5" max="5" width="17.85546875" bestFit="1" customWidth="1"/>
    <col min="6" max="6" width="21.85546875" bestFit="1" customWidth="1"/>
    <col min="7" max="7" width="11.85546875" customWidth="1"/>
  </cols>
  <sheetData>
    <row r="1" spans="1:8">
      <c r="A1" t="s">
        <v>0</v>
      </c>
      <c r="B1" t="s">
        <v>1</v>
      </c>
      <c r="C1" t="s">
        <v>110</v>
      </c>
      <c r="D1" t="s">
        <v>2</v>
      </c>
      <c r="E1" t="s">
        <v>3</v>
      </c>
      <c r="F1" t="s">
        <v>112</v>
      </c>
      <c r="G1" t="s">
        <v>4</v>
      </c>
      <c r="H1" t="s">
        <v>5</v>
      </c>
    </row>
    <row r="2" spans="1:8">
      <c r="A2" t="s">
        <v>6</v>
      </c>
      <c r="B2" s="12">
        <v>4016</v>
      </c>
      <c r="C2" s="11">
        <v>1716</v>
      </c>
      <c r="D2" s="12">
        <v>16</v>
      </c>
      <c r="E2" s="11">
        <v>5568</v>
      </c>
      <c r="F2" s="13">
        <v>137482</v>
      </c>
      <c r="G2" s="13">
        <v>12828</v>
      </c>
      <c r="H2" s="14">
        <v>2.75</v>
      </c>
    </row>
    <row r="3" spans="1:8">
      <c r="A3" t="s">
        <v>7</v>
      </c>
      <c r="B3" s="12">
        <v>58006</v>
      </c>
      <c r="C3" s="11">
        <v>10528</v>
      </c>
      <c r="D3" s="12">
        <v>91</v>
      </c>
      <c r="E3" s="11">
        <v>56809</v>
      </c>
      <c r="F3" s="13">
        <v>3055473</v>
      </c>
      <c r="G3" s="13">
        <v>364901</v>
      </c>
      <c r="H3" s="14">
        <v>40.950000000000003</v>
      </c>
    </row>
    <row r="4" spans="1:8">
      <c r="A4" t="s">
        <v>8</v>
      </c>
      <c r="B4" s="12">
        <v>7178</v>
      </c>
      <c r="C4" s="11">
        <v>2748</v>
      </c>
      <c r="D4" s="12">
        <v>11</v>
      </c>
      <c r="E4" s="11">
        <v>3030</v>
      </c>
      <c r="F4" s="13">
        <v>363048</v>
      </c>
      <c r="G4" s="13">
        <v>40330</v>
      </c>
      <c r="H4" s="14">
        <v>7</v>
      </c>
    </row>
    <row r="5" spans="1:8">
      <c r="A5" t="s">
        <v>9</v>
      </c>
      <c r="B5" s="12">
        <v>1519</v>
      </c>
      <c r="C5" s="11">
        <v>1105</v>
      </c>
      <c r="D5" s="12">
        <v>4</v>
      </c>
      <c r="E5" s="12">
        <v>808</v>
      </c>
      <c r="F5" s="13">
        <v>34834</v>
      </c>
      <c r="G5" s="13">
        <v>3613</v>
      </c>
      <c r="H5" s="14">
        <v>0.78</v>
      </c>
    </row>
    <row r="6" spans="1:8">
      <c r="A6" t="s">
        <v>10</v>
      </c>
      <c r="B6" s="12">
        <v>6050</v>
      </c>
      <c r="C6" s="11">
        <v>2912</v>
      </c>
      <c r="D6" s="12">
        <v>6</v>
      </c>
      <c r="E6" s="11">
        <v>1721</v>
      </c>
      <c r="F6" s="13">
        <v>265880</v>
      </c>
      <c r="G6" s="13">
        <v>35736</v>
      </c>
      <c r="H6" s="14">
        <v>4.5</v>
      </c>
    </row>
    <row r="7" spans="1:8">
      <c r="A7" t="s">
        <v>11</v>
      </c>
      <c r="B7" s="12">
        <v>2428</v>
      </c>
      <c r="C7" s="12">
        <v>1664</v>
      </c>
      <c r="D7" s="12">
        <v>5</v>
      </c>
      <c r="E7" s="12">
        <v>650</v>
      </c>
      <c r="F7" s="13">
        <v>47957</v>
      </c>
      <c r="G7" s="13">
        <v>2000</v>
      </c>
      <c r="H7" s="14">
        <v>1</v>
      </c>
    </row>
    <row r="8" spans="1:8">
      <c r="A8" t="s">
        <v>12</v>
      </c>
      <c r="B8" s="12">
        <v>5754</v>
      </c>
      <c r="C8" s="11">
        <v>3120</v>
      </c>
      <c r="D8" s="12">
        <v>15</v>
      </c>
      <c r="E8" s="11">
        <v>1898</v>
      </c>
      <c r="F8" s="13">
        <v>156251</v>
      </c>
      <c r="G8" s="13">
        <v>8146</v>
      </c>
      <c r="H8" s="14">
        <v>3.5</v>
      </c>
    </row>
    <row r="9" spans="1:8">
      <c r="A9" t="s">
        <v>13</v>
      </c>
      <c r="B9" s="12">
        <v>19621</v>
      </c>
      <c r="C9" s="11">
        <v>2700</v>
      </c>
      <c r="D9" s="12">
        <v>10</v>
      </c>
      <c r="E9" s="11">
        <v>8303</v>
      </c>
      <c r="F9" s="13">
        <v>395879</v>
      </c>
      <c r="G9" s="13">
        <v>97113</v>
      </c>
      <c r="H9" s="14">
        <v>6.66</v>
      </c>
    </row>
    <row r="10" spans="1:8">
      <c r="A10" t="s">
        <v>14</v>
      </c>
      <c r="B10" s="12">
        <v>3628</v>
      </c>
      <c r="C10" s="11">
        <v>2145</v>
      </c>
      <c r="D10" s="12">
        <v>10</v>
      </c>
      <c r="E10" s="11">
        <v>3732</v>
      </c>
      <c r="F10" s="13">
        <v>227053</v>
      </c>
      <c r="G10" s="13">
        <v>12909</v>
      </c>
      <c r="H10" s="14">
        <v>4</v>
      </c>
    </row>
    <row r="11" spans="1:8">
      <c r="A11" t="s">
        <v>15</v>
      </c>
      <c r="B11" s="12">
        <v>228790</v>
      </c>
      <c r="C11" s="11">
        <v>13728</v>
      </c>
      <c r="D11" s="12">
        <v>213</v>
      </c>
      <c r="E11" s="11">
        <v>197983</v>
      </c>
      <c r="F11" s="13">
        <v>13022785</v>
      </c>
      <c r="G11" s="13">
        <v>1180837</v>
      </c>
      <c r="H11" s="14">
        <v>121.95</v>
      </c>
    </row>
    <row r="12" spans="1:8">
      <c r="A12" t="s">
        <v>16</v>
      </c>
      <c r="B12" s="12">
        <v>11948</v>
      </c>
      <c r="C12" s="11">
        <v>3025</v>
      </c>
      <c r="D12" s="12">
        <v>23</v>
      </c>
      <c r="E12" s="11">
        <v>8951</v>
      </c>
      <c r="F12" s="13">
        <v>408961</v>
      </c>
      <c r="G12" s="13">
        <v>33770</v>
      </c>
      <c r="H12" s="14">
        <v>12</v>
      </c>
    </row>
    <row r="13" spans="1:8">
      <c r="A13" t="s">
        <v>17</v>
      </c>
      <c r="B13" s="12">
        <v>693</v>
      </c>
      <c r="C13" s="12">
        <v>832</v>
      </c>
      <c r="D13" s="12">
        <v>5</v>
      </c>
      <c r="E13" s="12">
        <v>79</v>
      </c>
      <c r="F13" s="13">
        <v>14430</v>
      </c>
      <c r="G13" s="13">
        <v>839</v>
      </c>
      <c r="H13" s="14">
        <v>0.55000000000000004</v>
      </c>
    </row>
    <row r="14" spans="1:8">
      <c r="A14" t="s">
        <v>18</v>
      </c>
      <c r="B14" s="12">
        <v>4407</v>
      </c>
      <c r="C14" s="11">
        <v>1664</v>
      </c>
      <c r="D14" s="12">
        <v>16</v>
      </c>
      <c r="E14" s="11">
        <v>3698</v>
      </c>
      <c r="F14" s="13">
        <v>216701</v>
      </c>
      <c r="G14" s="13">
        <v>18287</v>
      </c>
      <c r="H14" s="14">
        <v>4.8899999999999997</v>
      </c>
    </row>
    <row r="15" spans="1:8">
      <c r="A15" t="s">
        <v>19</v>
      </c>
      <c r="B15" s="12">
        <v>10525</v>
      </c>
      <c r="C15" s="11">
        <v>2538</v>
      </c>
      <c r="D15" s="12">
        <v>54</v>
      </c>
      <c r="E15" s="11">
        <v>7767</v>
      </c>
      <c r="F15" s="13">
        <v>501532</v>
      </c>
      <c r="G15" s="13">
        <v>50298</v>
      </c>
      <c r="H15" s="14">
        <v>6.9</v>
      </c>
    </row>
    <row r="16" spans="1:8">
      <c r="A16" t="s">
        <v>20</v>
      </c>
      <c r="B16" s="12">
        <v>56541</v>
      </c>
      <c r="C16" s="11">
        <v>3185</v>
      </c>
      <c r="D16" s="12">
        <v>49</v>
      </c>
      <c r="E16" s="11">
        <v>46144</v>
      </c>
      <c r="F16" s="13">
        <v>987646</v>
      </c>
      <c r="G16" s="13">
        <v>114530</v>
      </c>
      <c r="H16" s="14">
        <v>16</v>
      </c>
    </row>
    <row r="17" spans="1:8">
      <c r="A17" t="s">
        <v>21</v>
      </c>
      <c r="B17" s="12">
        <v>1127</v>
      </c>
      <c r="C17" s="11">
        <v>1508</v>
      </c>
      <c r="D17" s="12">
        <v>10</v>
      </c>
      <c r="E17" s="11">
        <v>1600</v>
      </c>
      <c r="F17" s="13">
        <v>99228</v>
      </c>
      <c r="G17" s="13">
        <v>14526</v>
      </c>
      <c r="H17" s="14">
        <v>1.51</v>
      </c>
    </row>
    <row r="18" spans="1:8">
      <c r="A18" t="s">
        <v>22</v>
      </c>
      <c r="B18" s="12">
        <v>960</v>
      </c>
      <c r="C18" s="11">
        <v>1560</v>
      </c>
      <c r="D18" s="12">
        <v>7</v>
      </c>
      <c r="E18" s="12">
        <v>400</v>
      </c>
      <c r="F18" s="13">
        <v>58797</v>
      </c>
      <c r="G18" s="13">
        <v>7218</v>
      </c>
      <c r="H18" s="14">
        <v>0.7</v>
      </c>
    </row>
    <row r="19" spans="1:8">
      <c r="A19" t="s">
        <v>23</v>
      </c>
      <c r="B19" s="12">
        <v>1000</v>
      </c>
      <c r="C19" s="11">
        <v>2080</v>
      </c>
      <c r="D19" s="12">
        <v>6</v>
      </c>
      <c r="E19" s="11">
        <v>2530</v>
      </c>
      <c r="F19" s="13">
        <v>94327</v>
      </c>
      <c r="G19" s="13">
        <v>5464</v>
      </c>
      <c r="H19" s="14">
        <v>2.23</v>
      </c>
    </row>
    <row r="20" spans="1:8">
      <c r="A20" t="s">
        <v>24</v>
      </c>
      <c r="B20" s="12">
        <v>1088</v>
      </c>
      <c r="C20" s="11">
        <v>1588</v>
      </c>
      <c r="D20" s="12">
        <v>13</v>
      </c>
      <c r="E20" s="11">
        <v>1916</v>
      </c>
      <c r="F20" s="13">
        <v>47911</v>
      </c>
      <c r="G20" s="13">
        <v>3679</v>
      </c>
      <c r="H20" s="14">
        <v>2.25</v>
      </c>
    </row>
    <row r="21" spans="1:8">
      <c r="A21" t="s">
        <v>25</v>
      </c>
      <c r="B21" s="12">
        <v>1801</v>
      </c>
      <c r="C21" s="12">
        <v>674</v>
      </c>
      <c r="D21" s="12">
        <v>49</v>
      </c>
      <c r="E21" s="12">
        <v>8</v>
      </c>
      <c r="F21" s="13">
        <v>50043</v>
      </c>
      <c r="G21" s="13">
        <v>3021</v>
      </c>
      <c r="H21" s="14">
        <v>1</v>
      </c>
    </row>
    <row r="22" spans="1:8">
      <c r="A22" t="s">
        <v>26</v>
      </c>
      <c r="B22" s="12">
        <v>87</v>
      </c>
      <c r="C22" s="12">
        <v>988</v>
      </c>
      <c r="D22" s="12">
        <v>3</v>
      </c>
      <c r="E22" s="12">
        <v>207</v>
      </c>
      <c r="F22" s="13">
        <v>19756</v>
      </c>
      <c r="G22" s="13">
        <v>2350</v>
      </c>
      <c r="H22" s="14">
        <v>0.48</v>
      </c>
    </row>
    <row r="23" spans="1:8">
      <c r="A23" t="s">
        <v>27</v>
      </c>
      <c r="B23" s="12">
        <v>8153</v>
      </c>
      <c r="C23" s="11">
        <v>4684</v>
      </c>
      <c r="D23" s="12">
        <v>24</v>
      </c>
      <c r="E23" s="11">
        <v>8623</v>
      </c>
      <c r="F23" s="13">
        <v>308458</v>
      </c>
      <c r="G23" s="13">
        <v>16254</v>
      </c>
      <c r="H23" s="14">
        <v>6.62</v>
      </c>
    </row>
    <row r="24" spans="1:8">
      <c r="A24" t="s">
        <v>28</v>
      </c>
      <c r="B24" s="12">
        <v>51303</v>
      </c>
      <c r="C24" s="11">
        <v>3952</v>
      </c>
      <c r="D24" s="12">
        <v>102</v>
      </c>
      <c r="E24" s="11">
        <v>63795</v>
      </c>
      <c r="F24" s="13">
        <v>1724388</v>
      </c>
      <c r="G24" s="13">
        <v>192180</v>
      </c>
      <c r="H24" s="14">
        <v>23</v>
      </c>
    </row>
    <row r="25" spans="1:8">
      <c r="A25" t="s">
        <v>29</v>
      </c>
      <c r="B25" s="12">
        <v>119851</v>
      </c>
      <c r="C25" s="11">
        <v>17472</v>
      </c>
      <c r="D25" s="12">
        <v>161</v>
      </c>
      <c r="E25" s="11">
        <v>283428</v>
      </c>
      <c r="F25" s="13">
        <v>4983468</v>
      </c>
      <c r="G25" s="13">
        <v>544290</v>
      </c>
      <c r="H25" s="14">
        <v>60.7</v>
      </c>
    </row>
    <row r="26" spans="1:8">
      <c r="A26" t="s">
        <v>30</v>
      </c>
      <c r="B26" s="12">
        <v>2038</v>
      </c>
      <c r="C26" s="12">
        <v>1300</v>
      </c>
      <c r="D26" s="12">
        <v>6</v>
      </c>
      <c r="E26" s="12">
        <v>-1</v>
      </c>
      <c r="F26" s="13">
        <v>64099</v>
      </c>
      <c r="G26" s="13">
        <v>11706</v>
      </c>
      <c r="H26" s="14">
        <v>1.45</v>
      </c>
    </row>
    <row r="27" spans="1:8">
      <c r="A27" t="s">
        <v>31</v>
      </c>
      <c r="B27" s="12">
        <v>5769</v>
      </c>
      <c r="C27" s="11">
        <v>2156</v>
      </c>
      <c r="D27" s="12">
        <v>17</v>
      </c>
      <c r="E27" s="11">
        <v>10394</v>
      </c>
      <c r="F27" s="13">
        <v>169992</v>
      </c>
      <c r="G27" s="13">
        <v>23895</v>
      </c>
      <c r="H27" s="14">
        <v>4.3499999999999996</v>
      </c>
    </row>
    <row r="28" spans="1:8">
      <c r="A28" t="s">
        <v>32</v>
      </c>
      <c r="B28" s="12">
        <v>2186</v>
      </c>
      <c r="C28" s="11">
        <v>1560</v>
      </c>
      <c r="D28" s="12">
        <v>4</v>
      </c>
      <c r="E28" s="11">
        <v>1231</v>
      </c>
      <c r="F28" s="13">
        <v>66378</v>
      </c>
      <c r="G28" s="13">
        <v>4744</v>
      </c>
      <c r="H28" s="14">
        <v>1.43</v>
      </c>
    </row>
    <row r="29" spans="1:8">
      <c r="A29" t="s">
        <v>33</v>
      </c>
      <c r="B29" s="12">
        <v>28363</v>
      </c>
      <c r="C29" s="11">
        <v>3254</v>
      </c>
      <c r="D29" s="12">
        <v>12</v>
      </c>
      <c r="E29" s="11">
        <v>16856</v>
      </c>
      <c r="F29" s="13">
        <v>1318437</v>
      </c>
      <c r="G29" s="13">
        <v>262970</v>
      </c>
      <c r="H29" s="14">
        <v>13</v>
      </c>
    </row>
    <row r="30" spans="1:8">
      <c r="A30" t="s">
        <v>34</v>
      </c>
      <c r="B30" s="12">
        <v>37431</v>
      </c>
      <c r="C30" s="11">
        <v>6552</v>
      </c>
      <c r="D30" s="12">
        <v>54</v>
      </c>
      <c r="E30" s="11">
        <v>36440</v>
      </c>
      <c r="F30" s="13">
        <v>2537963</v>
      </c>
      <c r="G30" s="13">
        <v>250224</v>
      </c>
      <c r="H30" s="14">
        <v>33</v>
      </c>
    </row>
    <row r="31" spans="1:8">
      <c r="A31" t="s">
        <v>35</v>
      </c>
      <c r="B31" s="12">
        <v>1913</v>
      </c>
      <c r="C31" s="11">
        <v>2080</v>
      </c>
      <c r="D31" s="12">
        <v>9</v>
      </c>
      <c r="E31" s="11">
        <v>1624</v>
      </c>
      <c r="F31" s="13">
        <v>67148</v>
      </c>
      <c r="G31" s="13">
        <v>8544</v>
      </c>
      <c r="H31" s="14">
        <v>1.63</v>
      </c>
    </row>
    <row r="32" spans="1:8">
      <c r="A32" t="s">
        <v>36</v>
      </c>
      <c r="B32" s="12">
        <v>145</v>
      </c>
      <c r="C32" s="12">
        <v>1040</v>
      </c>
      <c r="D32" s="12">
        <v>5</v>
      </c>
      <c r="E32" s="11">
        <v>1200</v>
      </c>
      <c r="F32" s="13">
        <v>78800</v>
      </c>
      <c r="G32" s="13">
        <v>8800</v>
      </c>
      <c r="H32" s="14">
        <v>2</v>
      </c>
    </row>
    <row r="33" spans="1:8">
      <c r="A33" t="s">
        <v>37</v>
      </c>
      <c r="B33" s="12">
        <v>6903</v>
      </c>
      <c r="C33" s="11">
        <v>2028</v>
      </c>
      <c r="D33" s="12">
        <v>7</v>
      </c>
      <c r="E33" s="12">
        <v>6457</v>
      </c>
      <c r="F33" s="13">
        <v>210007</v>
      </c>
      <c r="G33" s="13">
        <v>50080</v>
      </c>
      <c r="H33" s="14">
        <v>5</v>
      </c>
    </row>
    <row r="34" spans="1:8">
      <c r="A34" t="s">
        <v>38</v>
      </c>
      <c r="B34" s="12">
        <v>2851</v>
      </c>
      <c r="C34" s="11">
        <v>1400</v>
      </c>
      <c r="D34" s="12">
        <v>3</v>
      </c>
      <c r="E34" s="12">
        <v>448</v>
      </c>
      <c r="F34" s="13">
        <v>47000</v>
      </c>
      <c r="G34" s="13">
        <v>7200</v>
      </c>
      <c r="H34" s="14">
        <v>0.88</v>
      </c>
    </row>
    <row r="35" spans="1:8">
      <c r="A35" t="s">
        <v>39</v>
      </c>
      <c r="B35" s="12">
        <v>13168</v>
      </c>
      <c r="C35" s="11">
        <v>6095</v>
      </c>
      <c r="D35" s="12">
        <v>16</v>
      </c>
      <c r="E35" s="11">
        <v>5562</v>
      </c>
      <c r="F35" s="13">
        <v>715064</v>
      </c>
      <c r="G35" s="13">
        <v>35905</v>
      </c>
      <c r="H35" s="14">
        <v>9.44</v>
      </c>
    </row>
    <row r="36" spans="1:8">
      <c r="A36" t="s">
        <v>40</v>
      </c>
      <c r="B36" s="12">
        <v>11911</v>
      </c>
      <c r="C36" s="11">
        <v>3330</v>
      </c>
      <c r="D36" s="12">
        <v>42</v>
      </c>
      <c r="E36" s="11">
        <v>39467</v>
      </c>
      <c r="F36" s="13">
        <v>824803</v>
      </c>
      <c r="G36" s="13">
        <v>64176</v>
      </c>
      <c r="H36" s="14">
        <v>13.11</v>
      </c>
    </row>
    <row r="37" spans="1:8">
      <c r="A37" t="s">
        <v>41</v>
      </c>
      <c r="B37" s="12">
        <v>1948</v>
      </c>
      <c r="C37" s="11">
        <v>2336</v>
      </c>
      <c r="D37" s="12">
        <v>8</v>
      </c>
      <c r="E37" s="11">
        <v>10000</v>
      </c>
      <c r="F37" s="13">
        <v>168132</v>
      </c>
      <c r="G37" s="13">
        <v>16550</v>
      </c>
      <c r="H37" s="14">
        <v>1.1399999999999999</v>
      </c>
    </row>
    <row r="38" spans="1:8">
      <c r="A38" t="s">
        <v>42</v>
      </c>
      <c r="B38" s="12">
        <v>1295</v>
      </c>
      <c r="C38" s="11">
        <v>1248</v>
      </c>
      <c r="D38" s="12">
        <v>6</v>
      </c>
      <c r="E38" s="11">
        <v>1645</v>
      </c>
      <c r="F38" s="13">
        <v>63791</v>
      </c>
      <c r="G38" s="13">
        <v>2920</v>
      </c>
      <c r="H38" s="14">
        <v>1.0900000000000001</v>
      </c>
    </row>
    <row r="39" spans="1:8">
      <c r="A39" t="s">
        <v>43</v>
      </c>
      <c r="B39" s="12">
        <v>3473</v>
      </c>
      <c r="C39" s="11">
        <v>1682</v>
      </c>
      <c r="D39" s="12">
        <v>26</v>
      </c>
      <c r="E39" s="11">
        <v>8100</v>
      </c>
      <c r="F39" s="13">
        <v>158412</v>
      </c>
      <c r="G39" s="13">
        <v>9700</v>
      </c>
      <c r="H39" s="14">
        <v>5</v>
      </c>
    </row>
    <row r="40" spans="1:8">
      <c r="A40" t="s">
        <v>44</v>
      </c>
      <c r="B40" s="12">
        <v>1987</v>
      </c>
      <c r="C40" s="11">
        <v>2046</v>
      </c>
      <c r="D40" s="12">
        <v>3</v>
      </c>
      <c r="E40" s="12">
        <v>624</v>
      </c>
      <c r="F40" s="13">
        <v>62269</v>
      </c>
      <c r="G40" s="13">
        <v>8000</v>
      </c>
      <c r="H40" s="14">
        <v>1.95</v>
      </c>
    </row>
    <row r="41" spans="1:8">
      <c r="A41" t="s">
        <v>45</v>
      </c>
      <c r="B41" s="12">
        <v>3200</v>
      </c>
      <c r="C41" s="11">
        <v>2227</v>
      </c>
      <c r="D41" s="12">
        <v>10</v>
      </c>
      <c r="E41" s="11">
        <v>2301</v>
      </c>
      <c r="F41" s="13">
        <v>95746</v>
      </c>
      <c r="G41" s="13">
        <v>6848</v>
      </c>
      <c r="H41" s="14">
        <v>2.64</v>
      </c>
    </row>
    <row r="42" spans="1:8">
      <c r="A42" t="s">
        <v>46</v>
      </c>
      <c r="B42" s="12">
        <v>884</v>
      </c>
      <c r="C42" s="11">
        <v>1620</v>
      </c>
      <c r="D42" s="12">
        <v>10</v>
      </c>
      <c r="E42" s="11">
        <v>1873</v>
      </c>
      <c r="F42" s="13">
        <v>33715</v>
      </c>
      <c r="G42" s="13">
        <v>2082</v>
      </c>
      <c r="H42" s="14">
        <v>0.9</v>
      </c>
    </row>
    <row r="43" spans="1:8">
      <c r="A43" t="s">
        <v>47</v>
      </c>
      <c r="B43" s="12">
        <v>8501</v>
      </c>
      <c r="C43" s="11">
        <v>2652</v>
      </c>
      <c r="D43" s="12">
        <v>20</v>
      </c>
      <c r="E43" s="11">
        <v>12698</v>
      </c>
      <c r="F43" s="13">
        <v>596877</v>
      </c>
      <c r="G43" s="13">
        <v>36513</v>
      </c>
      <c r="H43" s="14">
        <v>9.73</v>
      </c>
    </row>
    <row r="44" spans="1:8">
      <c r="A44" t="s">
        <v>48</v>
      </c>
      <c r="B44" s="12">
        <v>2477</v>
      </c>
      <c r="C44" s="12">
        <v>832</v>
      </c>
      <c r="D44" s="12">
        <v>9</v>
      </c>
      <c r="E44" s="11">
        <v>1869</v>
      </c>
      <c r="F44" s="13">
        <v>51418</v>
      </c>
      <c r="G44" s="13">
        <v>11754</v>
      </c>
      <c r="H44" s="14">
        <v>0.9</v>
      </c>
    </row>
    <row r="45" spans="1:8">
      <c r="A45" t="s">
        <v>49</v>
      </c>
      <c r="B45" s="12">
        <v>2675</v>
      </c>
      <c r="C45" s="11">
        <v>1456</v>
      </c>
      <c r="D45" s="12">
        <v>5</v>
      </c>
      <c r="E45" s="11">
        <v>2407</v>
      </c>
      <c r="F45" s="13">
        <v>70192</v>
      </c>
      <c r="G45" s="13">
        <v>8661</v>
      </c>
      <c r="H45" s="14">
        <v>1.75</v>
      </c>
    </row>
    <row r="46" spans="1:8">
      <c r="A46" t="s">
        <v>50</v>
      </c>
      <c r="B46" s="12">
        <v>1831</v>
      </c>
      <c r="C46" s="11">
        <v>1930</v>
      </c>
      <c r="D46" s="12">
        <v>4</v>
      </c>
      <c r="E46" s="11">
        <v>4420</v>
      </c>
      <c r="F46" s="13">
        <v>68841</v>
      </c>
      <c r="G46" s="13">
        <v>4837</v>
      </c>
      <c r="H46" s="14">
        <v>1.1499999999999999</v>
      </c>
    </row>
    <row r="47" spans="1:8">
      <c r="A47" t="s">
        <v>51</v>
      </c>
      <c r="B47" s="12">
        <v>116854</v>
      </c>
      <c r="C47" s="11">
        <v>5430</v>
      </c>
      <c r="D47" s="12">
        <v>32</v>
      </c>
      <c r="E47" s="11">
        <v>74896</v>
      </c>
      <c r="F47" s="13">
        <v>2685503</v>
      </c>
      <c r="G47" s="13">
        <v>663893</v>
      </c>
      <c r="H47" s="14">
        <v>33</v>
      </c>
    </row>
    <row r="48" spans="1:8">
      <c r="A48" t="s">
        <v>52</v>
      </c>
      <c r="B48" s="12">
        <v>6373</v>
      </c>
      <c r="C48" s="11">
        <v>4142</v>
      </c>
      <c r="D48" s="12">
        <v>52</v>
      </c>
      <c r="E48" s="11">
        <v>1007</v>
      </c>
      <c r="F48" s="13">
        <v>154824</v>
      </c>
      <c r="G48" s="13">
        <v>10808</v>
      </c>
      <c r="H48" s="14">
        <v>6.63</v>
      </c>
    </row>
    <row r="49" spans="1:8">
      <c r="A49" t="s">
        <v>53</v>
      </c>
      <c r="B49" s="12">
        <v>11807</v>
      </c>
      <c r="C49" s="11">
        <v>2750</v>
      </c>
      <c r="D49" s="12">
        <v>28</v>
      </c>
      <c r="E49" s="11">
        <v>10573</v>
      </c>
      <c r="F49" s="13">
        <v>419435</v>
      </c>
      <c r="G49" s="13">
        <v>44830</v>
      </c>
      <c r="H49" s="14">
        <v>6.3</v>
      </c>
    </row>
    <row r="50" spans="1:8">
      <c r="A50" t="s">
        <v>54</v>
      </c>
      <c r="B50" s="12">
        <v>2307</v>
      </c>
      <c r="C50" s="11">
        <v>1534</v>
      </c>
      <c r="D50" s="12">
        <v>6</v>
      </c>
      <c r="E50" s="11">
        <v>2248</v>
      </c>
      <c r="F50" s="13">
        <v>69057</v>
      </c>
      <c r="G50" s="13">
        <v>8778</v>
      </c>
      <c r="H50" s="14">
        <v>1.5</v>
      </c>
    </row>
    <row r="51" spans="1:8">
      <c r="A51" t="s">
        <v>55</v>
      </c>
      <c r="B51" s="12">
        <v>3962</v>
      </c>
      <c r="C51" s="11">
        <v>1462</v>
      </c>
      <c r="D51" s="12">
        <v>7</v>
      </c>
      <c r="E51" s="11">
        <v>3913</v>
      </c>
      <c r="F51" s="13">
        <v>78664</v>
      </c>
      <c r="G51" s="13">
        <v>8561</v>
      </c>
      <c r="H51" s="14">
        <v>1.65</v>
      </c>
    </row>
    <row r="52" spans="1:8">
      <c r="A52" t="s">
        <v>56</v>
      </c>
      <c r="B52" s="12">
        <v>32733</v>
      </c>
      <c r="C52" s="11">
        <v>2886</v>
      </c>
      <c r="D52" s="12">
        <v>22</v>
      </c>
      <c r="E52" s="11">
        <v>5545</v>
      </c>
      <c r="F52" s="13">
        <v>903269</v>
      </c>
      <c r="G52" s="13">
        <v>104435</v>
      </c>
      <c r="H52" s="14">
        <v>15.54</v>
      </c>
    </row>
    <row r="53" spans="1:8">
      <c r="A53" t="s">
        <v>57</v>
      </c>
      <c r="B53" s="12">
        <v>13726</v>
      </c>
      <c r="C53" s="11">
        <v>2343</v>
      </c>
      <c r="D53" s="12">
        <v>19</v>
      </c>
      <c r="E53" s="11">
        <v>7700</v>
      </c>
      <c r="F53" s="13">
        <v>222072</v>
      </c>
      <c r="G53" s="13">
        <v>28504</v>
      </c>
      <c r="H53" s="14">
        <v>5.95</v>
      </c>
    </row>
    <row r="54" spans="1:8">
      <c r="A54" t="s">
        <v>58</v>
      </c>
      <c r="B54" s="12">
        <v>40134</v>
      </c>
      <c r="C54" s="11">
        <v>8178</v>
      </c>
      <c r="D54" s="12">
        <v>36</v>
      </c>
      <c r="E54" s="11">
        <v>16725</v>
      </c>
      <c r="F54" s="13">
        <v>1522238</v>
      </c>
      <c r="G54" s="13">
        <v>185539</v>
      </c>
      <c r="H54" s="14">
        <v>18.2</v>
      </c>
    </row>
    <row r="55" spans="1:8">
      <c r="A55" t="s">
        <v>59</v>
      </c>
      <c r="B55" s="12">
        <v>7961</v>
      </c>
      <c r="C55" s="11">
        <v>3588</v>
      </c>
      <c r="D55" s="12">
        <v>35</v>
      </c>
      <c r="E55" s="11">
        <v>9326</v>
      </c>
      <c r="F55" s="13">
        <v>246780</v>
      </c>
      <c r="G55" s="13">
        <v>45860</v>
      </c>
      <c r="H55" s="14">
        <v>4.57</v>
      </c>
    </row>
    <row r="56" spans="1:8">
      <c r="A56" t="s">
        <v>60</v>
      </c>
      <c r="B56" s="12">
        <v>32817</v>
      </c>
      <c r="C56" s="11">
        <v>2600</v>
      </c>
      <c r="D56" s="12">
        <v>36</v>
      </c>
      <c r="E56" s="11">
        <v>16541</v>
      </c>
      <c r="F56" s="13">
        <v>1242419</v>
      </c>
      <c r="G56" s="13">
        <v>114926</v>
      </c>
      <c r="H56" s="14">
        <v>17.5</v>
      </c>
    </row>
    <row r="57" spans="1:8">
      <c r="A57" t="s">
        <v>61</v>
      </c>
      <c r="B57" s="12">
        <v>516</v>
      </c>
      <c r="C57" s="12">
        <v>572</v>
      </c>
      <c r="D57" s="12">
        <v>4</v>
      </c>
      <c r="E57" s="12">
        <v>186</v>
      </c>
      <c r="F57" s="13">
        <v>12381</v>
      </c>
      <c r="G57" s="13">
        <v>2566</v>
      </c>
      <c r="H57" s="14">
        <v>0.3</v>
      </c>
    </row>
    <row r="58" spans="1:8">
      <c r="A58" t="s">
        <v>62</v>
      </c>
      <c r="B58" s="12">
        <v>1361</v>
      </c>
      <c r="C58" s="11">
        <v>1040</v>
      </c>
      <c r="D58" s="12">
        <v>3</v>
      </c>
      <c r="E58" s="12">
        <v>320</v>
      </c>
      <c r="F58" s="13">
        <v>30834</v>
      </c>
      <c r="G58" s="13">
        <v>4201</v>
      </c>
      <c r="H58" s="14">
        <v>1</v>
      </c>
    </row>
    <row r="59" spans="1:8">
      <c r="A59" t="s">
        <v>63</v>
      </c>
      <c r="B59" s="12">
        <v>6107</v>
      </c>
      <c r="C59" s="11">
        <v>1872</v>
      </c>
      <c r="D59" s="12">
        <v>14</v>
      </c>
      <c r="E59" s="11">
        <v>3736</v>
      </c>
      <c r="F59" s="13">
        <v>85206</v>
      </c>
      <c r="G59" s="13">
        <v>18656</v>
      </c>
      <c r="H59" s="14">
        <v>1</v>
      </c>
    </row>
    <row r="60" spans="1:8">
      <c r="A60" t="s">
        <v>64</v>
      </c>
      <c r="B60" s="12">
        <v>2611</v>
      </c>
      <c r="C60" s="11">
        <v>2626</v>
      </c>
      <c r="D60" s="12">
        <v>5</v>
      </c>
      <c r="E60" s="12">
        <v>901</v>
      </c>
      <c r="F60" s="13">
        <v>123569</v>
      </c>
      <c r="G60" s="13">
        <v>17059</v>
      </c>
      <c r="H60" s="14">
        <v>2.33</v>
      </c>
    </row>
    <row r="61" spans="1:8">
      <c r="A61" t="s">
        <v>65</v>
      </c>
      <c r="B61" s="12">
        <v>1200</v>
      </c>
      <c r="C61" s="11">
        <v>1300</v>
      </c>
      <c r="D61" s="12">
        <v>10</v>
      </c>
      <c r="E61" s="11">
        <v>1170</v>
      </c>
      <c r="F61" s="13">
        <v>50422</v>
      </c>
      <c r="G61" s="13">
        <v>11113</v>
      </c>
      <c r="H61" s="14">
        <v>0.78</v>
      </c>
    </row>
    <row r="62" spans="1:8">
      <c r="A62" t="s">
        <v>66</v>
      </c>
      <c r="B62" s="12">
        <v>39134</v>
      </c>
      <c r="C62" s="11">
        <v>3885</v>
      </c>
      <c r="D62" s="12">
        <v>24</v>
      </c>
      <c r="E62" s="11">
        <v>7425</v>
      </c>
      <c r="F62" s="13">
        <v>1243794</v>
      </c>
      <c r="G62" s="13">
        <v>83872</v>
      </c>
      <c r="H62" s="14">
        <v>16</v>
      </c>
    </row>
    <row r="63" spans="1:8">
      <c r="A63" t="s">
        <v>67</v>
      </c>
      <c r="B63" s="12">
        <v>56266</v>
      </c>
      <c r="C63" s="11">
        <v>3469</v>
      </c>
      <c r="D63" s="12">
        <v>25</v>
      </c>
      <c r="E63" s="11">
        <v>31462</v>
      </c>
      <c r="F63" s="13">
        <v>1796128</v>
      </c>
      <c r="G63" s="13">
        <v>133661</v>
      </c>
      <c r="H63" s="14">
        <v>22</v>
      </c>
    </row>
    <row r="64" spans="1:8">
      <c r="A64" t="s">
        <v>68</v>
      </c>
      <c r="B64" s="12">
        <v>3470</v>
      </c>
      <c r="C64" s="11">
        <v>2288</v>
      </c>
      <c r="D64" s="12">
        <v>7</v>
      </c>
      <c r="E64" s="11">
        <v>5640</v>
      </c>
      <c r="F64" s="13">
        <v>498018</v>
      </c>
      <c r="G64" s="13">
        <v>22598</v>
      </c>
      <c r="H64" s="14">
        <v>4.99</v>
      </c>
    </row>
    <row r="65" spans="1:8">
      <c r="A65" t="s">
        <v>69</v>
      </c>
      <c r="B65" s="12">
        <v>1503</v>
      </c>
      <c r="C65" s="11">
        <v>1836</v>
      </c>
      <c r="D65" s="12">
        <v>16</v>
      </c>
      <c r="E65" s="11">
        <v>4905</v>
      </c>
      <c r="F65" s="13">
        <v>118368</v>
      </c>
      <c r="G65" s="13">
        <v>11436</v>
      </c>
      <c r="H65" s="14">
        <v>1.58</v>
      </c>
    </row>
    <row r="66" spans="1:8">
      <c r="A66" t="s">
        <v>70</v>
      </c>
      <c r="B66" s="12">
        <v>118240</v>
      </c>
      <c r="C66" s="11">
        <v>9887</v>
      </c>
      <c r="D66" s="12">
        <v>104</v>
      </c>
      <c r="E66" s="11">
        <v>77307</v>
      </c>
      <c r="F66" s="13">
        <v>5068114</v>
      </c>
      <c r="G66" s="13">
        <v>535086</v>
      </c>
      <c r="H66" s="14">
        <v>65.5</v>
      </c>
    </row>
    <row r="67" spans="1:8">
      <c r="A67" t="s">
        <v>71</v>
      </c>
      <c r="B67" s="12">
        <v>8009</v>
      </c>
      <c r="C67" s="12">
        <v>2782</v>
      </c>
      <c r="D67" s="12">
        <v>17</v>
      </c>
      <c r="E67" s="11">
        <v>9090</v>
      </c>
      <c r="F67" s="13">
        <v>464960</v>
      </c>
      <c r="G67" s="13">
        <v>47098</v>
      </c>
      <c r="H67" s="14">
        <v>10</v>
      </c>
    </row>
    <row r="68" spans="1:8">
      <c r="A68" t="s">
        <v>72</v>
      </c>
      <c r="B68" s="12">
        <v>736</v>
      </c>
      <c r="C68" s="11">
        <v>1248</v>
      </c>
      <c r="D68" s="12">
        <v>4</v>
      </c>
      <c r="E68" s="12">
        <v>731</v>
      </c>
      <c r="F68" s="13">
        <v>30808</v>
      </c>
      <c r="G68" s="13">
        <v>8629</v>
      </c>
      <c r="H68" s="14">
        <v>0.6</v>
      </c>
    </row>
    <row r="69" spans="1:8">
      <c r="A69" t="s">
        <v>73</v>
      </c>
      <c r="B69" s="12">
        <v>14451</v>
      </c>
      <c r="C69" s="11">
        <v>3016</v>
      </c>
      <c r="D69" s="12">
        <v>24</v>
      </c>
      <c r="E69" s="11">
        <v>18085</v>
      </c>
      <c r="F69" s="13">
        <v>538444</v>
      </c>
      <c r="G69" s="13">
        <v>43618</v>
      </c>
      <c r="H69" s="14">
        <v>8.4600000000000009</v>
      </c>
    </row>
    <row r="70" spans="1:8">
      <c r="A70" t="s">
        <v>74</v>
      </c>
      <c r="B70" s="12">
        <v>687</v>
      </c>
      <c r="C70" s="11">
        <v>1040</v>
      </c>
      <c r="D70" s="12">
        <v>7</v>
      </c>
      <c r="E70" s="11">
        <v>1388</v>
      </c>
      <c r="F70" s="13">
        <v>21679</v>
      </c>
      <c r="G70" s="13">
        <v>4138</v>
      </c>
      <c r="H70" s="14">
        <v>0.97</v>
      </c>
    </row>
    <row r="71" spans="1:8">
      <c r="A71" t="s">
        <v>75</v>
      </c>
      <c r="B71" s="12">
        <v>96252</v>
      </c>
      <c r="C71" s="11">
        <v>2859</v>
      </c>
      <c r="D71" s="12">
        <v>55</v>
      </c>
      <c r="E71" s="11">
        <v>39130</v>
      </c>
      <c r="F71" s="13">
        <v>2190168</v>
      </c>
      <c r="G71" s="13">
        <v>205816</v>
      </c>
      <c r="H71" s="14">
        <v>34</v>
      </c>
    </row>
    <row r="72" spans="1:8">
      <c r="A72" t="s">
        <v>76</v>
      </c>
      <c r="B72" s="12">
        <v>13055</v>
      </c>
      <c r="C72" s="11">
        <v>2392</v>
      </c>
      <c r="D72" s="12">
        <v>11</v>
      </c>
      <c r="E72" s="11">
        <v>5200</v>
      </c>
      <c r="F72" s="13">
        <v>350134</v>
      </c>
      <c r="G72" s="13">
        <v>70252</v>
      </c>
      <c r="H72" s="14">
        <v>6</v>
      </c>
    </row>
    <row r="73" spans="1:8">
      <c r="A73" t="s">
        <v>77</v>
      </c>
      <c r="B73" s="12">
        <v>631</v>
      </c>
      <c r="C73" s="12">
        <v>825</v>
      </c>
      <c r="D73" s="12">
        <v>6</v>
      </c>
      <c r="E73" s="12">
        <v>207</v>
      </c>
      <c r="F73" s="13">
        <v>15467</v>
      </c>
      <c r="G73" s="13">
        <v>5268</v>
      </c>
      <c r="H73" s="14">
        <v>1</v>
      </c>
    </row>
    <row r="74" spans="1:8">
      <c r="A74" t="s">
        <v>78</v>
      </c>
      <c r="B74" s="12">
        <v>1855</v>
      </c>
      <c r="C74" s="12">
        <v>624</v>
      </c>
      <c r="D74" s="12">
        <v>5</v>
      </c>
      <c r="E74" s="12">
        <v>203</v>
      </c>
      <c r="F74" s="13">
        <v>12800</v>
      </c>
      <c r="G74" s="13">
        <v>800</v>
      </c>
      <c r="H74" s="14">
        <v>1.1000000000000001</v>
      </c>
    </row>
    <row r="75" spans="1:8">
      <c r="A75" t="s">
        <v>79</v>
      </c>
      <c r="B75" s="12">
        <v>198</v>
      </c>
      <c r="C75" s="12">
        <v>624</v>
      </c>
      <c r="D75" s="12">
        <v>2</v>
      </c>
      <c r="E75" s="12">
        <v>20</v>
      </c>
      <c r="F75" s="13">
        <v>1231</v>
      </c>
      <c r="G75" s="13">
        <v>786</v>
      </c>
      <c r="H75" s="14">
        <v>0</v>
      </c>
    </row>
    <row r="76" spans="1:8">
      <c r="A76" t="s">
        <v>80</v>
      </c>
      <c r="B76" s="12">
        <v>4488</v>
      </c>
      <c r="C76" s="11">
        <v>1742</v>
      </c>
      <c r="D76" s="12">
        <v>14</v>
      </c>
      <c r="E76" s="11">
        <v>3477</v>
      </c>
      <c r="F76" s="13">
        <v>192466</v>
      </c>
      <c r="G76" s="13">
        <v>17725</v>
      </c>
      <c r="H76" s="14">
        <v>3.91</v>
      </c>
    </row>
    <row r="77" spans="1:8">
      <c r="A77" t="s">
        <v>81</v>
      </c>
      <c r="B77" s="12">
        <v>1549</v>
      </c>
      <c r="C77" s="11">
        <v>1526</v>
      </c>
      <c r="D77" s="12">
        <v>4</v>
      </c>
      <c r="E77" s="11">
        <v>2043</v>
      </c>
      <c r="F77" s="13">
        <v>58743</v>
      </c>
      <c r="G77" s="13">
        <v>4475</v>
      </c>
      <c r="H77" s="14">
        <v>1.1499999999999999</v>
      </c>
    </row>
    <row r="78" spans="1:8">
      <c r="A78" t="s">
        <v>82</v>
      </c>
      <c r="B78" s="12">
        <v>2132</v>
      </c>
      <c r="C78" s="11">
        <v>1612</v>
      </c>
      <c r="D78" s="12">
        <v>11</v>
      </c>
      <c r="E78" s="11">
        <v>1077</v>
      </c>
      <c r="F78" s="13">
        <v>61219</v>
      </c>
      <c r="G78" s="13">
        <v>12365</v>
      </c>
      <c r="H78" s="14">
        <v>1.27</v>
      </c>
    </row>
    <row r="79" spans="1:8">
      <c r="A79" t="s">
        <v>83</v>
      </c>
      <c r="B79" s="12">
        <v>7527</v>
      </c>
      <c r="C79" s="11">
        <v>2340</v>
      </c>
      <c r="D79" s="12">
        <v>21</v>
      </c>
      <c r="E79" s="11">
        <v>15241</v>
      </c>
      <c r="F79" s="13">
        <v>321954</v>
      </c>
      <c r="G79" s="13">
        <v>20746</v>
      </c>
      <c r="H79" s="14">
        <v>4.6500000000000004</v>
      </c>
    </row>
    <row r="80" spans="1:8">
      <c r="A80" t="s">
        <v>84</v>
      </c>
      <c r="B80" s="12">
        <v>598</v>
      </c>
      <c r="C80" s="11">
        <v>1976</v>
      </c>
      <c r="D80" s="12">
        <v>4</v>
      </c>
      <c r="E80" s="11">
        <v>2615</v>
      </c>
      <c r="F80" s="13">
        <v>70127</v>
      </c>
      <c r="G80" s="13">
        <v>7833</v>
      </c>
      <c r="H80" s="14">
        <v>1.6</v>
      </c>
    </row>
    <row r="81" spans="1:8">
      <c r="A81" t="s">
        <v>85</v>
      </c>
      <c r="B81" s="12">
        <v>2423</v>
      </c>
      <c r="C81" s="11">
        <v>1664</v>
      </c>
      <c r="D81" s="12">
        <v>3</v>
      </c>
      <c r="E81" s="11">
        <v>1231</v>
      </c>
      <c r="F81" s="13">
        <v>79508</v>
      </c>
      <c r="G81" s="13">
        <v>10131</v>
      </c>
      <c r="H81" s="14">
        <v>1.6</v>
      </c>
    </row>
    <row r="82" spans="1:8">
      <c r="A82" t="s">
        <v>86</v>
      </c>
      <c r="B82" s="12">
        <v>24031</v>
      </c>
      <c r="C82" s="11">
        <v>3016</v>
      </c>
      <c r="D82" s="12">
        <v>12</v>
      </c>
      <c r="E82" s="11">
        <v>7736</v>
      </c>
      <c r="F82" s="13">
        <v>588178</v>
      </c>
      <c r="G82" s="13">
        <v>62827</v>
      </c>
      <c r="H82" s="14">
        <v>10.41</v>
      </c>
    </row>
    <row r="83" spans="1:8">
      <c r="A83" t="s">
        <v>87</v>
      </c>
      <c r="B83" s="12">
        <v>120</v>
      </c>
      <c r="C83" s="12">
        <v>-1</v>
      </c>
      <c r="D83" s="12">
        <v>0</v>
      </c>
      <c r="E83" s="12">
        <v>0</v>
      </c>
      <c r="F83" s="13">
        <v>212</v>
      </c>
      <c r="G83" s="13">
        <v>25</v>
      </c>
      <c r="H83" s="14">
        <v>0.1</v>
      </c>
    </row>
    <row r="84" spans="1:8">
      <c r="A84" t="s">
        <v>88</v>
      </c>
      <c r="B84" s="12">
        <v>17650</v>
      </c>
      <c r="C84" s="11">
        <v>10140</v>
      </c>
      <c r="D84" s="12">
        <v>66</v>
      </c>
      <c r="E84" s="11">
        <v>25940</v>
      </c>
      <c r="F84" s="13">
        <v>661637</v>
      </c>
      <c r="G84" s="13">
        <v>48656</v>
      </c>
      <c r="H84" s="14">
        <v>9.6</v>
      </c>
    </row>
    <row r="85" spans="1:8">
      <c r="A85" t="s">
        <v>89</v>
      </c>
      <c r="B85" s="12">
        <v>978</v>
      </c>
      <c r="C85" s="11">
        <v>1716</v>
      </c>
      <c r="D85" s="12">
        <v>8</v>
      </c>
      <c r="E85" s="11">
        <v>7500</v>
      </c>
      <c r="F85" s="13">
        <v>150480</v>
      </c>
      <c r="G85" s="13">
        <v>7443</v>
      </c>
      <c r="H85" s="14">
        <v>2.0699999999999998</v>
      </c>
    </row>
    <row r="86" spans="1:8">
      <c r="A86" t="s">
        <v>90</v>
      </c>
      <c r="B86" s="12">
        <v>1037</v>
      </c>
      <c r="C86" s="11">
        <v>1248</v>
      </c>
      <c r="D86" s="12">
        <v>9</v>
      </c>
      <c r="E86" s="12">
        <v>603</v>
      </c>
      <c r="F86" s="13">
        <v>29822</v>
      </c>
      <c r="G86" s="13">
        <v>2036</v>
      </c>
      <c r="H86" s="14">
        <v>0.65</v>
      </c>
    </row>
    <row r="87" spans="1:8">
      <c r="A87" t="s">
        <v>91</v>
      </c>
      <c r="B87" s="12">
        <v>4193</v>
      </c>
      <c r="C87" s="12">
        <v>1924</v>
      </c>
      <c r="D87" s="12">
        <v>4</v>
      </c>
      <c r="E87" s="12">
        <v>-1</v>
      </c>
      <c r="F87" s="13">
        <v>142080</v>
      </c>
      <c r="G87" s="13">
        <v>22935</v>
      </c>
      <c r="H87" s="14">
        <v>3.5</v>
      </c>
    </row>
    <row r="88" spans="1:8">
      <c r="A88" t="s">
        <v>92</v>
      </c>
      <c r="B88" s="12">
        <v>674</v>
      </c>
      <c r="C88" s="11">
        <v>1352</v>
      </c>
      <c r="D88" s="12">
        <v>3</v>
      </c>
      <c r="E88" s="12">
        <v>476</v>
      </c>
      <c r="F88" s="13">
        <v>19756</v>
      </c>
      <c r="G88" s="13">
        <v>1933</v>
      </c>
      <c r="H88" s="14">
        <v>0.65</v>
      </c>
    </row>
    <row r="89" spans="1:8">
      <c r="A89" t="s">
        <v>93</v>
      </c>
      <c r="B89" s="12">
        <v>626</v>
      </c>
      <c r="C89" s="12">
        <v>864</v>
      </c>
      <c r="D89" s="12">
        <v>8</v>
      </c>
      <c r="E89" s="11">
        <v>1040</v>
      </c>
      <c r="F89" s="13">
        <v>20418</v>
      </c>
      <c r="G89" s="13">
        <v>240</v>
      </c>
      <c r="H89" s="14">
        <v>0.5</v>
      </c>
    </row>
    <row r="90" spans="1:8">
      <c r="A90" t="s">
        <v>94</v>
      </c>
      <c r="B90" s="12">
        <v>594</v>
      </c>
      <c r="C90" s="11">
        <v>1445</v>
      </c>
      <c r="D90" s="12">
        <v>4</v>
      </c>
      <c r="E90" s="12">
        <v>39</v>
      </c>
      <c r="F90" s="13">
        <v>41824</v>
      </c>
      <c r="G90" s="13">
        <v>6776</v>
      </c>
      <c r="H90" s="14">
        <v>1.1000000000000001</v>
      </c>
    </row>
    <row r="91" spans="1:8">
      <c r="A91" t="s">
        <v>95</v>
      </c>
      <c r="B91" s="12">
        <v>419</v>
      </c>
      <c r="C91" s="11">
        <v>1820</v>
      </c>
      <c r="D91" s="12">
        <v>6</v>
      </c>
      <c r="E91" s="11">
        <v>2200</v>
      </c>
      <c r="F91" s="13">
        <v>25053</v>
      </c>
      <c r="G91" s="13">
        <v>2652</v>
      </c>
      <c r="H91" s="14">
        <v>0.75</v>
      </c>
    </row>
    <row r="92" spans="1:8">
      <c r="A92" t="s">
        <v>96</v>
      </c>
      <c r="B92" s="12">
        <v>2715</v>
      </c>
      <c r="C92" s="11">
        <v>1674</v>
      </c>
      <c r="D92" s="12">
        <v>5</v>
      </c>
      <c r="E92" s="11">
        <v>2321</v>
      </c>
      <c r="F92" s="13">
        <v>39312</v>
      </c>
      <c r="G92" s="13">
        <v>2500</v>
      </c>
      <c r="H92" s="14">
        <v>1.4</v>
      </c>
    </row>
    <row r="93" spans="1:8">
      <c r="A93" t="s">
        <v>97</v>
      </c>
      <c r="B93" s="12">
        <v>4323</v>
      </c>
      <c r="C93" s="11">
        <v>1406</v>
      </c>
      <c r="D93" s="12">
        <v>3</v>
      </c>
      <c r="E93" s="12">
        <v>873</v>
      </c>
      <c r="F93" s="13">
        <v>60210</v>
      </c>
      <c r="G93" s="13">
        <v>6458</v>
      </c>
      <c r="H93" s="14">
        <v>1.34</v>
      </c>
    </row>
    <row r="94" spans="1:8">
      <c r="A94" t="s">
        <v>98</v>
      </c>
      <c r="B94" s="12">
        <v>8261</v>
      </c>
      <c r="C94" s="11">
        <v>2444</v>
      </c>
      <c r="D94" s="12">
        <v>37</v>
      </c>
      <c r="E94" s="11">
        <v>5304</v>
      </c>
      <c r="F94" s="13">
        <v>292837</v>
      </c>
      <c r="G94" s="13">
        <v>116644</v>
      </c>
      <c r="H94" s="14">
        <v>5</v>
      </c>
    </row>
    <row r="95" spans="1:8">
      <c r="A95" t="s">
        <v>99</v>
      </c>
      <c r="B95" s="12">
        <v>3032</v>
      </c>
      <c r="C95" s="11">
        <v>2490</v>
      </c>
      <c r="D95" s="12">
        <v>6</v>
      </c>
      <c r="E95" s="11">
        <v>7800</v>
      </c>
      <c r="F95" s="13">
        <v>248530</v>
      </c>
      <c r="G95" s="13">
        <v>30200</v>
      </c>
      <c r="H95" s="14">
        <v>3.61</v>
      </c>
    </row>
    <row r="96" spans="1:8">
      <c r="A96" t="s">
        <v>100</v>
      </c>
      <c r="B96" s="12">
        <v>7437</v>
      </c>
      <c r="C96" s="11">
        <v>4388</v>
      </c>
      <c r="D96" s="12">
        <v>10</v>
      </c>
      <c r="E96" s="12">
        <v>534</v>
      </c>
      <c r="F96" s="13">
        <v>367613</v>
      </c>
      <c r="G96" s="13">
        <v>33588</v>
      </c>
      <c r="H96" s="14">
        <v>6.13</v>
      </c>
    </row>
    <row r="97" spans="1:8">
      <c r="A97" t="s">
        <v>101</v>
      </c>
      <c r="B97" s="12">
        <v>11733</v>
      </c>
      <c r="C97" s="11">
        <v>1612</v>
      </c>
      <c r="D97" s="12">
        <v>7</v>
      </c>
      <c r="E97" s="11">
        <v>2182</v>
      </c>
      <c r="F97" s="13">
        <v>91681</v>
      </c>
      <c r="G97" s="13">
        <v>12000</v>
      </c>
      <c r="H97" s="14">
        <v>2.72</v>
      </c>
    </row>
    <row r="98" spans="1:8">
      <c r="A98" t="s">
        <v>102</v>
      </c>
      <c r="B98" s="12">
        <v>247</v>
      </c>
      <c r="C98" s="11">
        <v>1258</v>
      </c>
      <c r="D98" s="12">
        <v>5</v>
      </c>
      <c r="E98" s="12">
        <v>799</v>
      </c>
      <c r="F98" s="13">
        <v>87919</v>
      </c>
      <c r="G98" s="13">
        <v>3202</v>
      </c>
      <c r="H98" s="14">
        <v>1</v>
      </c>
    </row>
    <row r="99" spans="1:8">
      <c r="A99" t="s">
        <v>103</v>
      </c>
      <c r="B99" s="12">
        <v>5983</v>
      </c>
      <c r="C99" s="11">
        <v>2523</v>
      </c>
      <c r="D99" s="12">
        <v>3</v>
      </c>
      <c r="E99" s="12">
        <v>283</v>
      </c>
      <c r="F99" s="13">
        <v>65167</v>
      </c>
      <c r="G99" s="13">
        <v>23775</v>
      </c>
      <c r="H99" s="14">
        <v>1.91</v>
      </c>
    </row>
    <row r="100" spans="1:8">
      <c r="A100" t="s">
        <v>104</v>
      </c>
      <c r="B100" s="12">
        <v>49764</v>
      </c>
      <c r="C100" s="11">
        <v>4105</v>
      </c>
      <c r="D100" s="12">
        <v>46</v>
      </c>
      <c r="E100" s="11">
        <v>38121</v>
      </c>
      <c r="F100" s="13">
        <v>1770529</v>
      </c>
      <c r="G100" s="13">
        <v>249627</v>
      </c>
      <c r="H100" s="14">
        <v>27.53</v>
      </c>
    </row>
    <row r="101" spans="1:8">
      <c r="A101" t="s">
        <v>105</v>
      </c>
      <c r="B101" s="12">
        <v>11640</v>
      </c>
      <c r="C101" s="11">
        <v>4500</v>
      </c>
      <c r="D101" s="12">
        <v>14</v>
      </c>
      <c r="E101" s="11">
        <v>18000</v>
      </c>
      <c r="F101" s="13">
        <v>543583</v>
      </c>
      <c r="G101" s="13">
        <v>46704</v>
      </c>
      <c r="H101" s="14">
        <v>7.63</v>
      </c>
    </row>
    <row r="102" spans="1:8">
      <c r="A102" t="s">
        <v>106</v>
      </c>
      <c r="B102" s="12">
        <v>776</v>
      </c>
      <c r="C102" s="12">
        <v>1690</v>
      </c>
      <c r="D102" s="12">
        <v>7</v>
      </c>
      <c r="E102" s="11">
        <v>4852</v>
      </c>
      <c r="F102" s="13">
        <v>35387</v>
      </c>
      <c r="G102" s="13">
        <v>900</v>
      </c>
      <c r="H102" s="14">
        <v>1.33</v>
      </c>
    </row>
    <row r="103" spans="1:8">
      <c r="A103" t="s">
        <v>107</v>
      </c>
      <c r="B103" s="12">
        <v>5381</v>
      </c>
      <c r="C103" s="11">
        <v>2340</v>
      </c>
      <c r="D103" s="12">
        <v>4</v>
      </c>
      <c r="E103" s="12">
        <v>4500</v>
      </c>
      <c r="F103" s="13">
        <v>115417</v>
      </c>
      <c r="G103" s="13">
        <v>17311</v>
      </c>
      <c r="H103" s="14">
        <v>2.37</v>
      </c>
    </row>
    <row r="104" spans="1:8">
      <c r="A104" t="s">
        <v>108</v>
      </c>
      <c r="B104" s="12">
        <v>8560</v>
      </c>
      <c r="C104" s="11">
        <v>3640</v>
      </c>
      <c r="D104" s="12">
        <v>16</v>
      </c>
      <c r="E104" s="11">
        <v>6157</v>
      </c>
      <c r="F104" s="13">
        <v>315708</v>
      </c>
      <c r="G104" s="13">
        <v>9518</v>
      </c>
      <c r="H104" s="14">
        <v>5.39</v>
      </c>
    </row>
    <row r="105" spans="1:8">
      <c r="A105" t="s">
        <v>109</v>
      </c>
      <c r="B105" s="12">
        <v>4081</v>
      </c>
      <c r="C105" s="11">
        <v>1358</v>
      </c>
      <c r="D105" s="12">
        <v>9</v>
      </c>
      <c r="E105" s="12">
        <v>771</v>
      </c>
      <c r="F105" s="13">
        <v>115904</v>
      </c>
      <c r="G105" s="13">
        <v>17802</v>
      </c>
      <c r="H105" s="14">
        <v>2.21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Best Practices Stats</vt:lpstr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Bodily</dc:creator>
  <cp:lastModifiedBy>Patrick Bodily</cp:lastModifiedBy>
  <dcterms:created xsi:type="dcterms:W3CDTF">2020-01-08T19:20:13Z</dcterms:created>
  <dcterms:modified xsi:type="dcterms:W3CDTF">2020-06-10T18:28:39Z</dcterms:modified>
</cp:coreProperties>
</file>